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C25DAC3-70C5-452B-9859-6D0B0B220E59}" xr6:coauthVersionLast="47" xr6:coauthVersionMax="47" xr10:uidLastSave="{00000000-0000-0000-0000-000000000000}"/>
  <bookViews>
    <workbookView xWindow="-120" yWindow="-120" windowWidth="20730" windowHeight="11160" xr2:uid="{F3AFC901-0ED3-4F74-9113-E81D340A2D41}"/>
  </bookViews>
  <sheets>
    <sheet name="ตุลาคม2568" sheetId="1" r:id="rId1"/>
    <sheet name="พฤศจิกายน2568" sheetId="2" r:id="rId2"/>
    <sheet name="ธันวาคม2568 " sheetId="3" r:id="rId3"/>
    <sheet name="มกราคม2569" sheetId="4" r:id="rId4"/>
    <sheet name="กุมภาพันธ์2569" sheetId="5" r:id="rId5"/>
    <sheet name="มีนาคม2569" sheetId="8" r:id="rId6"/>
  </sheets>
  <definedNames>
    <definedName name="_xlnm.Print_Area" localSheetId="4">กุมภาพันธ์2569!$A$1:$R$102</definedName>
    <definedName name="_xlnm.Print_Area" localSheetId="0">ตุลาคม2568!$A$1:$R$18</definedName>
    <definedName name="_xlnm.Print_Area" localSheetId="2">'ธันวาคม2568 '!$A$1:$R$61</definedName>
    <definedName name="_xlnm.Print_Area" localSheetId="1">พฤศจิกายน2568!$A$1:$R$69</definedName>
    <definedName name="_xlnm.Print_Area" localSheetId="3">มกราคม2569!$A$1:$R$47</definedName>
    <definedName name="_xlnm.Print_Area" localSheetId="5">มีนาคม2569!$A$1:$K$49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8" i="8" l="1"/>
  <c r="H46" i="8"/>
  <c r="H43" i="8"/>
  <c r="H41" i="8"/>
  <c r="I41" i="8"/>
  <c r="G41" i="8"/>
  <c r="D46" i="8"/>
  <c r="H45" i="8"/>
  <c r="G45" i="8"/>
  <c r="D45" i="8"/>
  <c r="I43" i="8"/>
  <c r="G43" i="8"/>
  <c r="D43" i="8"/>
  <c r="H40" i="8"/>
  <c r="G40" i="8"/>
  <c r="D40" i="8"/>
  <c r="D41" i="8"/>
  <c r="I38" i="8"/>
  <c r="G38" i="8"/>
  <c r="I36" i="8"/>
  <c r="G36" i="8"/>
  <c r="D36" i="8"/>
  <c r="I34" i="8"/>
  <c r="G34" i="8"/>
  <c r="H32" i="8"/>
  <c r="I32" i="8"/>
  <c r="G32" i="8"/>
  <c r="H30" i="8"/>
  <c r="H28" i="8"/>
  <c r="I28" i="8"/>
  <c r="G28" i="8"/>
  <c r="I26" i="8"/>
  <c r="G26" i="8"/>
  <c r="D26" i="8"/>
  <c r="H22" i="8"/>
  <c r="I22" i="8"/>
  <c r="G22" i="8"/>
  <c r="D22" i="8"/>
  <c r="H20" i="8"/>
  <c r="I20" i="8"/>
  <c r="G20" i="8"/>
  <c r="D20" i="8"/>
  <c r="H18" i="8"/>
  <c r="I18" i="8"/>
  <c r="G18" i="8"/>
  <c r="D18" i="8"/>
  <c r="I14" i="8"/>
  <c r="G14" i="8"/>
  <c r="D14" i="8"/>
  <c r="H13" i="8"/>
  <c r="D13" i="8"/>
  <c r="H11" i="8"/>
  <c r="I11" i="8"/>
  <c r="G11" i="8"/>
  <c r="D11" i="8"/>
  <c r="I9" i="8"/>
  <c r="G9" i="8"/>
  <c r="D9" i="8"/>
  <c r="I7" i="8"/>
  <c r="H7" i="8"/>
  <c r="L100" i="5"/>
  <c r="I98" i="5"/>
  <c r="I96" i="5"/>
  <c r="D96" i="5"/>
  <c r="I94" i="5"/>
  <c r="I92" i="5"/>
  <c r="I89" i="5"/>
  <c r="L98" i="5"/>
  <c r="H98" i="5"/>
  <c r="D98" i="5"/>
  <c r="L96" i="5"/>
  <c r="H96" i="5"/>
  <c r="L94" i="5"/>
  <c r="H94" i="5"/>
  <c r="D94" i="5"/>
  <c r="L92" i="5"/>
  <c r="H92" i="5"/>
  <c r="D92" i="5"/>
  <c r="L89" i="5"/>
  <c r="H89" i="5"/>
  <c r="D89" i="5"/>
  <c r="I81" i="5"/>
  <c r="I75" i="5"/>
  <c r="F73" i="5"/>
  <c r="L87" i="5"/>
  <c r="H87" i="5"/>
  <c r="D87" i="5"/>
  <c r="L85" i="5"/>
  <c r="H85" i="5"/>
  <c r="D85" i="5"/>
  <c r="L83" i="5"/>
  <c r="H83" i="5"/>
  <c r="D83" i="5"/>
  <c r="L81" i="5"/>
  <c r="H81" i="5"/>
  <c r="D81" i="5"/>
  <c r="L77" i="5"/>
  <c r="H77" i="5"/>
  <c r="D77" i="5"/>
  <c r="L75" i="5"/>
  <c r="H75" i="5"/>
  <c r="D75" i="5"/>
  <c r="L73" i="5"/>
  <c r="H73" i="5"/>
  <c r="D73" i="5"/>
  <c r="L71" i="5"/>
  <c r="H71" i="5"/>
  <c r="F57" i="5"/>
  <c r="L69" i="5"/>
  <c r="H69" i="5"/>
  <c r="D69" i="5"/>
  <c r="L67" i="5"/>
  <c r="H67" i="5"/>
  <c r="D67" i="5"/>
  <c r="L65" i="5"/>
  <c r="H65" i="5"/>
  <c r="D65" i="5"/>
  <c r="L63" i="5"/>
  <c r="H63" i="5"/>
  <c r="D63" i="5"/>
  <c r="L61" i="5"/>
  <c r="H61" i="5"/>
  <c r="D61" i="5"/>
  <c r="L59" i="5"/>
  <c r="H59" i="5"/>
  <c r="D59" i="5"/>
  <c r="L57" i="5"/>
  <c r="H57" i="5"/>
  <c r="D57" i="5"/>
  <c r="F43" i="5"/>
  <c r="L55" i="5"/>
  <c r="H55" i="5"/>
  <c r="D55" i="5"/>
  <c r="L53" i="5"/>
  <c r="H53" i="5"/>
  <c r="D53" i="5"/>
  <c r="L51" i="5"/>
  <c r="H51" i="5"/>
  <c r="D51" i="5"/>
  <c r="L49" i="5"/>
  <c r="H49" i="5"/>
  <c r="D49" i="5"/>
  <c r="L47" i="5"/>
  <c r="H47" i="5"/>
  <c r="D47" i="5"/>
  <c r="L45" i="5"/>
  <c r="H45" i="5"/>
  <c r="D45" i="5"/>
  <c r="L43" i="5"/>
  <c r="H43" i="5"/>
  <c r="D43" i="5"/>
  <c r="L41" i="5"/>
  <c r="H41" i="5"/>
  <c r="D41" i="5"/>
  <c r="L39" i="5"/>
  <c r="H39" i="5"/>
  <c r="D39" i="5"/>
  <c r="L36" i="5"/>
  <c r="H36" i="5"/>
  <c r="D36" i="5"/>
  <c r="F34" i="5"/>
  <c r="L34" i="5"/>
  <c r="H34" i="5"/>
  <c r="D34" i="5"/>
  <c r="F32" i="5"/>
  <c r="L32" i="5"/>
  <c r="H32" i="5"/>
  <c r="D32" i="5"/>
  <c r="L30" i="5"/>
  <c r="H30" i="5"/>
  <c r="D30" i="5"/>
  <c r="F28" i="5"/>
  <c r="L24" i="5"/>
  <c r="H24" i="5"/>
  <c r="D24" i="5"/>
  <c r="L28" i="5"/>
  <c r="H28" i="5"/>
  <c r="D28" i="5"/>
  <c r="F22" i="5"/>
  <c r="F20" i="5"/>
  <c r="I22" i="5" s="1"/>
  <c r="F7" i="5"/>
  <c r="H7" i="5"/>
  <c r="I35" i="4"/>
  <c r="I33" i="4"/>
  <c r="I31" i="4"/>
  <c r="I27" i="4"/>
  <c r="F7" i="4"/>
  <c r="L40" i="3"/>
  <c r="H40" i="3"/>
  <c r="D40" i="3"/>
  <c r="L38" i="3"/>
  <c r="H38" i="3"/>
  <c r="D38" i="3"/>
  <c r="D55" i="3"/>
  <c r="H55" i="3" s="1"/>
  <c r="L55" i="3" s="1"/>
  <c r="N48" i="3"/>
  <c r="N53" i="3" s="1"/>
  <c r="N44" i="3"/>
  <c r="E44" i="3"/>
  <c r="D44" i="3"/>
  <c r="H44" i="3" s="1"/>
  <c r="L44" i="3" s="1"/>
  <c r="N32" i="3"/>
  <c r="N34" i="3" s="1"/>
  <c r="D17" i="3"/>
  <c r="I34" i="5" l="1"/>
  <c r="I32" i="5"/>
  <c r="I28" i="5"/>
  <c r="I54" i="2"/>
  <c r="I50" i="2"/>
  <c r="I46" i="2"/>
  <c r="I40" i="2"/>
  <c r="I38" i="2"/>
  <c r="D36" i="2"/>
  <c r="H7" i="2"/>
  <c r="F7" i="2"/>
  <c r="F9" i="1"/>
  <c r="F7" i="1"/>
  <c r="D38" i="8"/>
  <c r="E38" i="8"/>
  <c r="E40" i="8" s="1"/>
  <c r="E41" i="8" s="1"/>
  <c r="E43" i="8" s="1"/>
  <c r="E45" i="8" s="1"/>
  <c r="E46" i="8" s="1"/>
  <c r="D34" i="8"/>
  <c r="D32" i="8"/>
  <c r="D30" i="8"/>
  <c r="D28" i="8"/>
  <c r="E28" i="8"/>
  <c r="E30" i="8" s="1"/>
  <c r="E32" i="8" s="1"/>
  <c r="E34" i="8" s="1"/>
  <c r="J13" i="8"/>
  <c r="E13" i="8"/>
  <c r="G13" i="8"/>
  <c r="I13" i="8" s="1"/>
  <c r="L29" i="4"/>
  <c r="L26" i="5"/>
  <c r="H26" i="5"/>
  <c r="D26" i="5"/>
  <c r="L22" i="5"/>
  <c r="H22" i="5"/>
  <c r="D22" i="5"/>
  <c r="L20" i="5"/>
  <c r="I20" i="5"/>
  <c r="H20" i="5"/>
  <c r="D20" i="5"/>
  <c r="L15" i="5"/>
  <c r="H15" i="5"/>
  <c r="D15" i="5"/>
  <c r="L12" i="5"/>
  <c r="H12" i="5"/>
  <c r="D12" i="5"/>
  <c r="N8" i="5"/>
  <c r="N7" i="5"/>
  <c r="L7" i="5"/>
  <c r="D7" i="5"/>
  <c r="L45" i="4"/>
  <c r="H45" i="4"/>
  <c r="D45" i="4"/>
  <c r="L43" i="4"/>
  <c r="H43" i="4"/>
  <c r="D43" i="4"/>
  <c r="L41" i="4"/>
  <c r="H41" i="4"/>
  <c r="D41" i="4"/>
  <c r="F41" i="4"/>
  <c r="L39" i="4"/>
  <c r="H39" i="4"/>
  <c r="D39" i="4"/>
  <c r="L37" i="4"/>
  <c r="H37" i="4"/>
  <c r="D37" i="4"/>
  <c r="L35" i="4"/>
  <c r="H35" i="4"/>
  <c r="D35" i="4"/>
  <c r="N36" i="4"/>
  <c r="N35" i="4"/>
  <c r="L31" i="4"/>
  <c r="H31" i="4"/>
  <c r="D31" i="4"/>
  <c r="H29" i="4"/>
  <c r="D29" i="4"/>
  <c r="L21" i="4"/>
  <c r="H21" i="4"/>
  <c r="D21" i="4"/>
  <c r="D19" i="4"/>
  <c r="L17" i="4"/>
  <c r="H17" i="4"/>
  <c r="D17" i="4"/>
  <c r="I15" i="4"/>
  <c r="L13" i="4"/>
  <c r="H13" i="4"/>
  <c r="D13" i="4"/>
  <c r="L11" i="4"/>
  <c r="H11" i="4"/>
  <c r="D11" i="4"/>
  <c r="L9" i="4"/>
  <c r="H9" i="4"/>
  <c r="D9" i="4"/>
  <c r="H7" i="4"/>
  <c r="L7" i="4" s="1"/>
  <c r="D7" i="4"/>
  <c r="D33" i="4"/>
  <c r="H33" i="4" s="1"/>
  <c r="L33" i="4" s="1"/>
  <c r="N27" i="4"/>
  <c r="E27" i="4"/>
  <c r="D27" i="4"/>
  <c r="H27" i="4" s="1"/>
  <c r="L27" i="4" s="1"/>
  <c r="L25" i="4"/>
  <c r="H25" i="4"/>
  <c r="D25" i="4"/>
  <c r="L23" i="4"/>
  <c r="H23" i="4"/>
  <c r="D23" i="4"/>
  <c r="L19" i="4"/>
  <c r="H19" i="4"/>
  <c r="L15" i="4"/>
  <c r="H15" i="4"/>
  <c r="D15" i="4"/>
  <c r="N8" i="4"/>
  <c r="N7" i="4"/>
  <c r="D36" i="3"/>
  <c r="H36" i="3" s="1"/>
  <c r="L36" i="3" s="1"/>
  <c r="L27" i="3"/>
  <c r="H27" i="3"/>
  <c r="D27" i="3"/>
  <c r="L25" i="3"/>
  <c r="H25" i="3"/>
  <c r="D25" i="3"/>
  <c r="L23" i="3"/>
  <c r="H23" i="3"/>
  <c r="D23" i="3"/>
  <c r="L21" i="3"/>
  <c r="H21" i="3"/>
  <c r="D21" i="3"/>
  <c r="I17" i="3"/>
  <c r="L17" i="3"/>
  <c r="H17" i="3"/>
  <c r="N29" i="3"/>
  <c r="E29" i="3"/>
  <c r="D29" i="3"/>
  <c r="H29" i="3" s="1"/>
  <c r="L29" i="3" s="1"/>
  <c r="N8" i="3"/>
  <c r="N7" i="3"/>
  <c r="N45" i="2"/>
  <c r="N44" i="2"/>
  <c r="D42" i="2"/>
  <c r="H42" i="2" s="1"/>
  <c r="L42" i="2" s="1"/>
  <c r="D40" i="2"/>
  <c r="H40" i="2" s="1"/>
  <c r="L40" i="2" s="1"/>
  <c r="I36" i="2"/>
  <c r="H36" i="2"/>
  <c r="L36" i="2" s="1"/>
  <c r="I42" i="2"/>
  <c r="N39" i="2"/>
  <c r="N41" i="2" s="1"/>
  <c r="N43" i="2" s="1"/>
  <c r="N36" i="2"/>
  <c r="N42" i="2" s="1"/>
  <c r="E36" i="2"/>
  <c r="E42" i="2" s="1"/>
  <c r="N8" i="2"/>
  <c r="N7" i="2"/>
  <c r="H7" i="1"/>
  <c r="N8" i="1"/>
  <c r="N7" i="1"/>
  <c r="L47" i="4" l="1"/>
</calcChain>
</file>

<file path=xl/sharedStrings.xml><?xml version="1.0" encoding="utf-8"?>
<sst xmlns="http://schemas.openxmlformats.org/spreadsheetml/2006/main" count="1240" uniqueCount="412">
  <si>
    <t>ลำดับที่</t>
  </si>
  <si>
    <t>งานที่จัดซื้อหรือจัดจ้าง</t>
  </si>
  <si>
    <t>วงเงินที่จะซื้อ</t>
  </si>
  <si>
    <t>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</si>
  <si>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</si>
  <si>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</si>
  <si>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</si>
  <si>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ผู้เสนอราคา</t>
  </si>
  <si>
    <t>ราคาที่เสนอ</t>
  </si>
  <si>
    <t>ผู้ได้รับการคัดเลือกและราคาที่ตกลงซื้อหรือจ้าง</t>
  </si>
  <si>
    <t>ผู้ที่ได้รับการคัดเลือก</t>
  </si>
  <si>
    <t>ราคาที่ตกลงซื้อ/จ้าง</t>
  </si>
  <si>
    <t>เหตุผลที่ได้รับคัดเลือกโดยสรุป</t>
  </si>
  <si>
    <t>เลขที่และวันที่สัญญาหรือ</t>
  </si>
  <si>
    <t>ข้อตกลงในการซื้อหรือจ้าง</t>
  </si>
  <si>
    <t>เฉพาะเจาะจง</t>
  </si>
  <si>
    <t>เงื่อนไขที่หน่วยงานกำหนด</t>
  </si>
  <si>
    <t>ผู้ยื่นข้อเสนอมีคุณสมบัติตรงตาม</t>
  </si>
  <si>
    <t>เช่าเครื่องถ่ายเอกสาร</t>
  </si>
  <si>
    <t>ซื้อวัสดุสำนักงาน</t>
  </si>
  <si>
    <t>บริษัท นิวง่วนแสงไทย 2003 จำกัด</t>
  </si>
  <si>
    <t>ซื้อวัสดุคอมพิวเตอร์</t>
  </si>
  <si>
    <t>องค์การบริหารส่วนตำบลนาพู่ อำเภอเพ็ญ จังหวัดอุดรธานี</t>
  </si>
  <si>
    <t>ซื้อวัสดุประปา</t>
  </si>
  <si>
    <t>ร้าน อู่ช่างรัตน์</t>
  </si>
  <si>
    <t>หมายเหตุ</t>
  </si>
  <si>
    <t>วิธีการจัดซื้อจัดจ้าง ได้แก่ ตกลงราคา สอบราคา และประกวดราคา</t>
  </si>
  <si>
    <t>บริษัท สมปองโฮมพลัส จำกัด</t>
  </si>
  <si>
    <t xml:space="preserve">ซื้อวัสดุก่อสร้าง </t>
  </si>
  <si>
    <t xml:space="preserve"> </t>
  </si>
  <si>
    <t xml:space="preserve">จ้างบำรุงรักษาและซ่อมแซมรถบรรทุกขยะ </t>
  </si>
  <si>
    <t>ซื้อสารส้มก้อนใส (มอก.)</t>
  </si>
  <si>
    <t xml:space="preserve">	 ซื้อวัสดุสำนักงาน </t>
  </si>
  <si>
    <t>ร้าน อ. พาณิชย์</t>
  </si>
  <si>
    <t>ซื้อวัสดุจราจร</t>
  </si>
  <si>
    <t>ฐิติมา พาณิชย์</t>
  </si>
  <si>
    <t>ซื้อวัสดุงานบ้านงานครัว</t>
  </si>
  <si>
    <t>ซื้อวัสดุก่อสร้าง</t>
  </si>
  <si>
    <t>จ้างบำรุงรักษาและซ่อมแซมเครื่องปริ้นเตอร์</t>
  </si>
  <si>
    <t xml:space="preserve">ซื้ออาหารเสริม (นม) </t>
  </si>
  <si>
    <t>โปรดักส์ จำกัด</t>
  </si>
  <si>
    <t xml:space="preserve">บริษัท แมรี่ แอน แดรี่ </t>
  </si>
  <si>
    <t xml:space="preserve"> 2003 จำกัด</t>
  </si>
  <si>
    <t xml:space="preserve">บริษัท ไอคิว เซ้าท์อีสต์ โอเอ </t>
  </si>
  <si>
    <t>อุดรธานี จำกัด</t>
  </si>
  <si>
    <t>บริษัท ไอคิว เซ้าท์อีสต์ โอเอ</t>
  </si>
  <si>
    <t xml:space="preserve">บริษัท นิวง่วนแสงไทย </t>
  </si>
  <si>
    <t>2003 จำกัด</t>
  </si>
  <si>
    <t>บริษัท นิวง่วนแสงไทย</t>
  </si>
  <si>
    <t>จ้างเหมาออกแบบตกแต่งรถแห่โครงการ</t>
  </si>
  <si>
    <t>บริษัท จอมบึงคอมพิวเตอร์</t>
  </si>
  <si>
    <t xml:space="preserve">บริษัท จอมบึงคอมพิวเตอร์ </t>
  </si>
  <si>
    <t>2006 จำกัด</t>
  </si>
  <si>
    <t xml:space="preserve">จ้างก่อสร้างถนนคอนกรีตเสริมเหล็ก </t>
  </si>
  <si>
    <t>(e-bidding)</t>
  </si>
  <si>
    <t>ผู้ยื่นข้อเสนอมีคุณสมบัติตรงตาม เงื่อนไขที่หน่วยงานกำหนด</t>
  </si>
  <si>
    <t xml:space="preserve"> ซื้อวัสดุสำนักงาน</t>
  </si>
  <si>
    <t>จ้างซ่อมแซมครุภัณฑ์คอมพิวเตอร์</t>
  </si>
  <si>
    <t>บริษัท จอมบึงคอมพิวเตอร์ 2006 จำกัด</t>
  </si>
  <si>
    <t>ซื้อวัสดุไฟฟ้าและวิทยุ</t>
  </si>
  <si>
    <t>วิชัยการช่าง</t>
  </si>
  <si>
    <t>ห้างหุ้นส่วนจำกัด ศรีสวัสดิ์นาข่า</t>
  </si>
  <si>
    <t>นางสาวขนิษฐา หล้าสวย</t>
  </si>
  <si>
    <t>นางสาวรชนิศ หนูเอียด</t>
  </si>
  <si>
    <t>นายบรรดิษฐ ใจใหญ่</t>
  </si>
  <si>
    <t>ซา กราฟฟิค</t>
  </si>
  <si>
    <t>จ้างจัดทำตรายาง</t>
  </si>
  <si>
    <t>ร้านทองชัยการช่าง 2</t>
  </si>
  <si>
    <t>ซื้อครุภัณฑ์สำนักงาน</t>
  </si>
  <si>
    <t>ร้านทรัพย์แสงทอง</t>
  </si>
  <si>
    <t>ร้านวิชัยการช่าง</t>
  </si>
  <si>
    <t>ซื้อวัสดุดับเพลิง</t>
  </si>
  <si>
    <t>ร้านฐิติมา พาณิชย์</t>
  </si>
  <si>
    <t>ร้านพูนทรัพย์ การค้า</t>
  </si>
  <si>
    <t>หจก.โอเชี่ยนอุดร โอเอ</t>
  </si>
  <si>
    <t>1/2569</t>
  </si>
  <si>
    <t>ลว 1 ต.ค. 2568</t>
  </si>
  <si>
    <t>2/2569</t>
  </si>
  <si>
    <t>3/2569</t>
  </si>
  <si>
    <t>จ้างเหมาบริการกำจัดผักตบชวาและวัชพืชในลำคลองสาธารณะ ในเขตพื้นที่องค์การบริหารส่วนตำบลนาพู่</t>
  </si>
  <si>
    <t>นายประคอง ธุระพระ</t>
  </si>
  <si>
    <t>20/2569 ลว 27 ต.ค. 2568</t>
  </si>
  <si>
    <t>ซื้ออาหารเสริม (นม)</t>
  </si>
  <si>
    <t>ภาคเรียนที่ 2/2568</t>
  </si>
  <si>
    <t>21/2569</t>
  </si>
  <si>
    <t>ลว 31 ต.ค. 2568</t>
  </si>
  <si>
    <t>วันที่ 1-31 เดือนตุลาคม พ.ศ. 2568</t>
  </si>
  <si>
    <t>วันที่ 1-30 เดือนพฤศจิกายน พ.ศ. 2568</t>
  </si>
  <si>
    <t>วันที่ 1-31 เดือนธันวาคม พ.ศ. 2568</t>
  </si>
  <si>
    <t>จ้างปรับปรุงต่อเติมอาคารศูนย์พัฒนา</t>
  </si>
  <si>
    <t>เด็กเล็กบ้านหลวงหัวสวย</t>
  </si>
  <si>
    <t>ลว 11 พ.ย. 2568</t>
  </si>
  <si>
    <t>บ้านหลวง หมู่ที่ ๑๔</t>
  </si>
  <si>
    <t>ในตำบลนาพู่</t>
  </si>
  <si>
    <t>จ้างปรับปรุงซ่อมแซมถนนลูกรังภาย</t>
  </si>
  <si>
    <t>คอนสตรัคชั่น</t>
  </si>
  <si>
    <t xml:space="preserve">ห้างหุ้นส่วนจำกัด เอ็มพี2016 </t>
  </si>
  <si>
    <t>ลว 12 พ.ย. 2568</t>
  </si>
  <si>
    <t>จ้างก่อสร้างถนนคอนกรีตเสริมเหล็ก</t>
  </si>
  <si>
    <t>ภายในหมู่บ้านหนองนกเขียน หมู่ที่ 3</t>
  </si>
  <si>
    <t>บ้านหนองนกเขียน ตำบลนาพู่ ผิวจราจร</t>
  </si>
  <si>
    <t>ไหล่ทางลูกรังกว้างข้างละ 0.25 เมตร หรือ</t>
  </si>
  <si>
    <t>พื้นที่ผิว จราจรไม่น้อยกว่า 1,000 ตรม.</t>
  </si>
  <si>
    <t>องค์การบริหารส่วนตำบลนาพู่</t>
  </si>
  <si>
    <t>กว้าง 4 เมตร ยาว 250 เมตร หนา 0.15 ม.</t>
  </si>
  <si>
    <t>4/2569</t>
  </si>
  <si>
    <t>ลว 24 พ.ย. 2568</t>
  </si>
  <si>
    <t>ซื้อวัคซีนป้องกันโรคพิษสุนัขบ้า</t>
  </si>
  <si>
    <t xml:space="preserve">ร้าน นพดล ซัพพลาย </t>
  </si>
  <si>
    <t>ร้าน นพดล ซัพพลาย</t>
  </si>
  <si>
    <t>23/2569</t>
  </si>
  <si>
    <t>ลว 7 พ.ย. 2568</t>
  </si>
  <si>
    <t>ร้านอู่ ช่างรัตน์</t>
  </si>
  <si>
    <t>24/2569</t>
  </si>
  <si>
    <t>25/2569</t>
  </si>
  <si>
    <t>หมายเลขทะเบียน 83-6096 อุดรธานี</t>
  </si>
  <si>
    <t>ลว 10 พ.ย. 2568</t>
  </si>
  <si>
    <t xml:space="preserve">จ้างซ่อมแซมครุภัณฑ์คอมพิวเตอร์ </t>
  </si>
  <si>
    <t>26/2569</t>
  </si>
  <si>
    <t xml:space="preserve"> จ้างซ่อมแซมครุภัณฑ์คอมพิวเตอร์</t>
  </si>
  <si>
    <t>27/2569</t>
  </si>
  <si>
    <t>28/2569</t>
  </si>
  <si>
    <t xml:space="preserve">	ซื้อครุภัณฑ์งานบ้านงานครัว</t>
  </si>
  <si>
    <t>ร้าน จ.เจริญภัณฑ์</t>
  </si>
  <si>
    <t>29/2569</t>
  </si>
  <si>
    <t>30/2569</t>
  </si>
  <si>
    <t>จ้างบำรุงรักษาและซ่อมแซมเครื่องตัด</t>
  </si>
  <si>
    <t>คอนกรีตหมายเลขครุภัณฑ์ 086-65-0001</t>
  </si>
  <si>
    <t>31/2569</t>
  </si>
  <si>
    <t>32/2569</t>
  </si>
  <si>
    <t>33/2569</t>
  </si>
  <si>
    <t>34/2569</t>
  </si>
  <si>
    <t xml:space="preserve">จ้างจัดทำตรายาง </t>
  </si>
  <si>
    <t>35/2569</t>
  </si>
  <si>
    <t>36/2569</t>
  </si>
  <si>
    <t>37/2569</t>
  </si>
  <si>
    <t>ห้างหุ้นส่วนจำกัด อุดรศิริธรรม</t>
  </si>
  <si>
    <t>การไฟฟ้า</t>
  </si>
  <si>
    <t xml:space="preserve">ห้างหุ้นส่วนจำกัด อุดรศิริธรรม </t>
  </si>
  <si>
    <t>38/2569</t>
  </si>
  <si>
    <t>ลว 13 พ.ย. 2568</t>
  </si>
  <si>
    <t xml:space="preserve">	ซื้อวัสดุงานบ้านงานครัว</t>
  </si>
  <si>
    <t>39/2569</t>
  </si>
  <si>
    <t>ลว 17 พ.ย. 2568</t>
  </si>
  <si>
    <t>40/2569</t>
  </si>
  <si>
    <t>41/2569</t>
  </si>
  <si>
    <t>42/2569</t>
  </si>
  <si>
    <t>43/2569</t>
  </si>
  <si>
    <t>จ้างเหมาเครื่องจักร เพื่อปั้นคันคูคลองอ่าง</t>
  </si>
  <si>
    <t>เก็บน้ำบ้านดอนแดง หมู่ที่ ๑๐</t>
  </si>
  <si>
    <t>44/2569</t>
  </si>
  <si>
    <t xml:space="preserve">	 ซื้อสารส้มก้อนใส (มอก.)</t>
  </si>
  <si>
    <t xml:space="preserve">ร้านทรัพย์แสงทอง </t>
  </si>
  <si>
    <t>45/2569</t>
  </si>
  <si>
    <t>ลว 20 พ.ย. 2568</t>
  </si>
  <si>
    <t>46/2569</t>
  </si>
  <si>
    <t>ลว 1 ธ.ค. 2568</t>
  </si>
  <si>
    <t xml:space="preserve">	ซื้อแบบพิมพ์สำหรับโครงการจัด</t>
  </si>
  <si>
    <t>การเลือกตั้งสมาชิกองค์การบริหาร</t>
  </si>
  <si>
    <t>ส่วนตำบลและนายกองค์องค์การ</t>
  </si>
  <si>
    <t xml:space="preserve">บริหารส่วนตำบล </t>
  </si>
  <si>
    <t>โรงพิมพ์อาสารักษาดินแดน</t>
  </si>
  <si>
    <t xml:space="preserve"> กรมการปกครอง</t>
  </si>
  <si>
    <t>47/2569</t>
  </si>
  <si>
    <t>ส่วนกลาง ทะเบียน กท ๒๐๖๐ อด</t>
  </si>
  <si>
    <t xml:space="preserve">	จ้างบำรุงรักษาและซ่อมแซมรถยนต์</t>
  </si>
  <si>
    <t>48/2569</t>
  </si>
  <si>
    <t xml:space="preserve">	ซื้อวัสดุสำนักงาน</t>
  </si>
  <si>
    <t xml:space="preserve"> อุดรธานี จำกัด</t>
  </si>
  <si>
    <t>49/2569</t>
  </si>
  <si>
    <t>จ้างบำรุงรักษาและซ่อมแซมเครื่อง</t>
  </si>
  <si>
    <t xml:space="preserve"> ปริ้นเตอร์ 414-67-0034</t>
  </si>
  <si>
    <t>50/2569</t>
  </si>
  <si>
    <t>51/2569</t>
  </si>
  <si>
    <t>52/2569</t>
  </si>
  <si>
    <t>53/2569</t>
  </si>
  <si>
    <t>ลว 3 ธ.ค. 2568</t>
  </si>
  <si>
    <t xml:space="preserve">	 ซื้อวัสดุงานบ้านงานครัว</t>
  </si>
  <si>
    <t>54/2569</t>
  </si>
  <si>
    <t>หมายเลขครุภัณฑ์ 416-67-0092</t>
  </si>
  <si>
    <t>55/2569</t>
  </si>
  <si>
    <t>จ้างบำรุงรักษาและซ่อมแซม</t>
  </si>
  <si>
    <t xml:space="preserve">รถยนต์ หมายเลขทะเบียน </t>
  </si>
  <si>
    <t xml:space="preserve">บร ๑๑๐๐ อุดรธานี </t>
  </si>
  <si>
    <t>56/2569</t>
  </si>
  <si>
    <t>ซื้อใบเสร็จค่าน้ำประปาแบบ</t>
  </si>
  <si>
    <t>ต่อเนื่อง</t>
  </si>
  <si>
    <t>57/2569</t>
  </si>
  <si>
    <t>58/2569</t>
  </si>
  <si>
    <t>ลว 11 ธ.ค. 2568</t>
  </si>
  <si>
    <t>เครื่องปริ้นเตอร์</t>
  </si>
  <si>
    <t>59/2569</t>
  </si>
  <si>
    <t>ลว 23 ธ.ค. 2568</t>
  </si>
  <si>
    <t xml:space="preserve"> จ้างจัดทำป้ายรณรงค์เลือกตั้ง </t>
  </si>
  <si>
    <t xml:space="preserve">ห้างหุ้นส่วนจำกัด เค.อี.เอส. </t>
  </si>
  <si>
    <t>อิเล็กชั่น</t>
  </si>
  <si>
    <t xml:space="preserve">ห้างหุ้นส่วนจำกัด เค.อี.เอส.  </t>
  </si>
  <si>
    <t>60/2569</t>
  </si>
  <si>
    <t>ซื้อวัสดุอุปกรณ์โครงการจัดการ</t>
  </si>
  <si>
    <t>ส่วนตำบล</t>
  </si>
  <si>
    <t>เลือกตั้งสมาชิกองค์การบริหาร</t>
  </si>
  <si>
    <t>บริหารส่วนตำบล</t>
  </si>
  <si>
    <t>61/2569</t>
  </si>
  <si>
    <t>ซื้อบัตรเลือกตั้งและบัตรตัวอย่าง</t>
  </si>
  <si>
    <t>โครงการจัดการเลือกตั้งสมาชิก</t>
  </si>
  <si>
    <t>องค์การบริหารส่วนตำบลและ</t>
  </si>
  <si>
    <t>นายกองค์องการบริหารส่วนตำบล</t>
  </si>
  <si>
    <t>62/2569</t>
  </si>
  <si>
    <t>ลว 25 ธ.ค. 2568</t>
  </si>
  <si>
    <t>จ้างจัดทำตรายางตราประทับบัตร</t>
  </si>
  <si>
    <t>เลือกตั้งโครงการจัดการเลือกตั้ง</t>
  </si>
  <si>
    <t>สมาชิกองค์การบริหารส่วนตำบล</t>
  </si>
  <si>
    <t>และนายกองค์องค์การบริหาร</t>
  </si>
  <si>
    <t>63/2569</t>
  </si>
  <si>
    <t>ซื้อแบบพิมพ์หนังสือแจ้งเจ้าบ้าน</t>
  </si>
  <si>
    <t>64/2569</t>
  </si>
  <si>
    <t>จ้างจัดทำป้ายไวนิลประกาศผล</t>
  </si>
  <si>
    <t>คะแนน</t>
  </si>
  <si>
    <t>65/2569</t>
  </si>
  <si>
    <t>ลว 29 ธ.ค. 2568</t>
  </si>
  <si>
    <t>วันที่ 1-31 เดือนมกราคม พ.ศ. 2569</t>
  </si>
  <si>
    <t>69/2569</t>
  </si>
  <si>
    <t>ลว 5 ม.ค. 2569</t>
  </si>
  <si>
    <t>ประปาบึงชวน</t>
  </si>
  <si>
    <t>ห้างหุ้นส่วนจำกัด เคมลิ้งค์ ซัพพลาย</t>
  </si>
  <si>
    <t>70/2569</t>
  </si>
  <si>
    <t xml:space="preserve">	จ้างจัดทำป้ายห้ามบุคคลภายนอกเข้า</t>
  </si>
  <si>
    <t xml:space="preserve">ร้านมงคล กราฟฟิก </t>
  </si>
  <si>
    <t>ร้านมงคล กราฟฟิก</t>
  </si>
  <si>
    <t>71/2569</t>
  </si>
  <si>
    <t xml:space="preserve">	จ้างจัดทำป้ายห้ามทิ้งขยะ</t>
  </si>
  <si>
    <t>72/2569</t>
  </si>
  <si>
    <t>73/2569</t>
  </si>
  <si>
    <t>74/2569</t>
  </si>
  <si>
    <t>ลว 7 ม.ค. 2569</t>
  </si>
  <si>
    <t>75/2569</t>
  </si>
  <si>
    <t xml:space="preserve">	จ้างจัดทำป้ายไวนิลพระบรมฉายาลักษณ์ </t>
  </si>
  <si>
    <t>รัชการที่๑๐</t>
  </si>
  <si>
    <t>76/2569</t>
  </si>
  <si>
    <t>ลว 14 ม.ค. 2569</t>
  </si>
  <si>
    <t>77/2569</t>
  </si>
  <si>
    <t>78/2569</t>
  </si>
  <si>
    <t>79/2569</t>
  </si>
  <si>
    <t>ลว 21 ม.ค. 2569</t>
  </si>
  <si>
    <t>จ้างบำรุงรักษาและซ่อมแซมรถยนต์</t>
  </si>
  <si>
    <t>ส่วนกลาง ทะเบียน บร ๑๑๐๐ อุดรธานี</t>
  </si>
  <si>
    <t>80/2569</t>
  </si>
  <si>
    <t>81/2569</t>
  </si>
  <si>
    <t>จ้างบำรุงรักษาและซ่อมแซมรถแทรก</t>
  </si>
  <si>
    <t>เตอร์ทะเบียน ตจ ๕๑๑๑ อุดรธานี</t>
  </si>
  <si>
    <t>82/2569</t>
  </si>
  <si>
    <t>83/2569</t>
  </si>
  <si>
    <t>ลว 26 ม.ค. 2569</t>
  </si>
  <si>
    <t>จ้างบำรุงรักษาและซ่อมแซมรถบรรทุก</t>
  </si>
  <si>
    <t>ขยะ หมายเลขทะเบียน ๘๓-๖๐๙๖ อด</t>
  </si>
  <si>
    <t xml:space="preserve">ร้าน อู่ช่างรัตน์ </t>
  </si>
  <si>
    <t>84/2569</t>
  </si>
  <si>
    <t xml:space="preserve">	 	จ้างซ่อมแซมครุภัณฑ์คอมพิวเตอร์</t>
  </si>
  <si>
    <t>85/2569</t>
  </si>
  <si>
    <t>ลว 29 ม.ค. 2569</t>
  </si>
  <si>
    <t>86/2569</t>
  </si>
  <si>
    <t xml:space="preserve">ซื้อแบตเตอรี่ </t>
  </si>
  <si>
    <t>87/2569</t>
  </si>
  <si>
    <t>88/2569</t>
  </si>
  <si>
    <t>วันที่ 1-28 เดือนกุมภาพันธ์ พ.ศ. 2569</t>
  </si>
  <si>
    <t>ประกวดราคาซื้อพัฒนาแหล่งท่องเที่ยว ปรับปรุงถนนทางหลวงท้องถิ่น อด.ถ.103-02 สายบ้านหนองนกขียน - บ้านหัวสวย หมู่ที่ 3 บ้านหนองนกเขียน ตำบลนาพู่ โดยจัดซื้อ พร้อมติดตั้งชุดเสาไฟถนนโคมไฟแอลอีดีพลังงานแสงอาทิตย์ แบบประกอบในชุดเดียวกัน ความสูง 8 เมตร ขนาด 60 วัตต์ จำนวน 156 ชุด องค์การบริหารส่วนตำบลนาพู่ อำเภอเพ็ญ จังหวัดอุดรธานี</t>
  </si>
  <si>
    <t>บริษัท เรเซอร์การไฟฟ้า</t>
  </si>
  <si>
    <t xml:space="preserve"> (ประเทศไทย) จำกัด</t>
  </si>
  <si>
    <t>(ประเทศไทย) จำกัด</t>
  </si>
  <si>
    <t>5/2569</t>
  </si>
  <si>
    <t>จ้างเหมาบริการจัดขบวนแห่ประเพณี</t>
  </si>
  <si>
    <t xml:space="preserve">บุญข้าวจี่ โครงการจัดงานประเพณี </t>
  </si>
  <si>
    <t>อำเภอเพ็ญ ๑๑๙ ปี ของดี ๑๒ ท้องถิ่น</t>
  </si>
  <si>
    <t>นายสราวุธ มะเกือป่า</t>
  </si>
  <si>
    <t>89/2569</t>
  </si>
  <si>
    <t>ลว 6 ก.พ. 2569</t>
  </si>
  <si>
    <t>ลว 9 ก.พ. 2569</t>
  </si>
  <si>
    <t xml:space="preserve">๑๑๙ ปี ของดี ๑๒ ท้องถิ่น </t>
  </si>
  <si>
    <t xml:space="preserve">ประเพณีบุญข้าวจี่ งานประเพณีอำเภอเพ็ญ </t>
  </si>
  <si>
    <t>นายธนนรินทร์ คมน์ธนรัชต์</t>
  </si>
  <si>
    <t>90/2569</t>
  </si>
  <si>
    <t>จ้างบำรุงรักษาและซ่อมแซมจักรยานยนต์</t>
  </si>
  <si>
    <t>นายชัชชล โรยแก้ว</t>
  </si>
  <si>
    <t>91/2569</t>
  </si>
  <si>
    <t>ลว 10 ก.พ. 2569</t>
  </si>
  <si>
    <t>92/2569</t>
  </si>
  <si>
    <t>93/2569</t>
  </si>
  <si>
    <t>94/2569</t>
  </si>
  <si>
    <t>ซื้อพัดลมติดผนังพร้อมอุปกรณ์และติดตั้ง</t>
  </si>
  <si>
    <t>ตลาดบ้านนาพู่</t>
  </si>
  <si>
    <t>นายสมคิด อุตคทวาปี</t>
  </si>
  <si>
    <t xml:space="preserve">นายสมคิด อุตคทวาปี </t>
  </si>
  <si>
    <t>95/2569</t>
  </si>
  <si>
    <t xml:space="preserve">ซื้อวัสดุงานบ้านงานครัว </t>
  </si>
  <si>
    <t>96/2569</t>
  </si>
  <si>
    <t>ซื้อวัสดุการเกษตร</t>
  </si>
  <si>
    <t xml:space="preserve">บริษัท สมปองโฮมพลัส จำกัด </t>
  </si>
  <si>
    <t>97/2569</t>
  </si>
  <si>
    <t>98/2569</t>
  </si>
  <si>
    <t>99/2569</t>
  </si>
  <si>
    <t>ซื้อแบตเตอรี่รถยนต์ส่วนกลางหมายเลข</t>
  </si>
  <si>
    <t>ทะเบียน กม ๘๑๕๐ อุดรธานี และรถตู้</t>
  </si>
  <si>
    <t>หมายเลขทะเบียน นข ๖๕๙๙ อุดรธานี</t>
  </si>
  <si>
    <t>100/2569</t>
  </si>
  <si>
    <t>จ้างบำรุงรักษาและซ่อมแซมรถยนต์ส่วน</t>
  </si>
  <si>
    <t>กลางหมายเลขทะเบียน กม ๘๑๕๐ อด</t>
  </si>
  <si>
    <t>บริษัท โตโยต้าอุดรธานี</t>
  </si>
  <si>
    <t xml:space="preserve"> ผู้จำหน่ายโตโยต้า จำกัด</t>
  </si>
  <si>
    <t>ผู้จำหน่ายโตโยต้า จำกัด</t>
  </si>
  <si>
    <t>101/2569</t>
  </si>
  <si>
    <t>102/2569</t>
  </si>
  <si>
    <t>ลว 16 ก.พ. 2569</t>
  </si>
  <si>
    <t>103/2569</t>
  </si>
  <si>
    <t>104/2569</t>
  </si>
  <si>
    <t>105/2569</t>
  </si>
  <si>
    <t>106/2569</t>
  </si>
  <si>
    <t>107/2569</t>
  </si>
  <si>
    <t>ลว 17 ก.พ. 2569</t>
  </si>
  <si>
    <t>108/2569</t>
  </si>
  <si>
    <t>109/2569</t>
  </si>
  <si>
    <t>ลว 18 ก.พ. 2569</t>
  </si>
  <si>
    <t>หจก.สมเมืองก่อสร้าง</t>
  </si>
  <si>
    <t>110/2569</t>
  </si>
  <si>
    <t>จ้างเหมาเครื่องจักร เพื่อฝังกลบและปรับ</t>
  </si>
  <si>
    <t>เกลี่ยพื้นที่บ่อขยะ บ้านศรีบุญเรือง หมู่ที่ ๖</t>
  </si>
  <si>
    <t>111/2569</t>
  </si>
  <si>
    <t>112/2569</t>
  </si>
  <si>
    <t>113/2569</t>
  </si>
  <si>
    <t>ลว 19 ก.พ. 2569</t>
  </si>
  <si>
    <t>114/2569</t>
  </si>
  <si>
    <t>จ้างจัดทำป้ายไวนิลสมเด็จพระพันปีหลวง</t>
  </si>
  <si>
    <t xml:space="preserve"> อิเล็กชั่น</t>
  </si>
  <si>
    <t>115/2569</t>
  </si>
  <si>
    <t xml:space="preserve">จ้างบำรุงรักษาและซ่อมแซมรถกู้ชีพ </t>
  </si>
  <si>
    <t>หมายเลขทะเบียน ขง ๘๕๒๒ อุดรธานี</t>
  </si>
  <si>
    <t>116/2569</t>
  </si>
  <si>
    <t>ยกเลิกเลขที่โครงการ</t>
  </si>
  <si>
    <t>117/2569</t>
  </si>
  <si>
    <t xml:space="preserve">ทะเบียน กท ๒๐๖๐ อุดรธานี </t>
  </si>
  <si>
    <t>118/2569</t>
  </si>
  <si>
    <t>119/2569</t>
  </si>
  <si>
    <t xml:space="preserve">จ้างบำรุงรักษาและซ่อมแซมรถแทรกเตอร์ </t>
  </si>
  <si>
    <t xml:space="preserve"> หมายเลขทะเบียน ตจ ๕๑๑๑ อุดรธานี</t>
  </si>
  <si>
    <t>ตฒ ๑๔๙๘ อุดรธานี และรถแทรกเตอร์</t>
  </si>
  <si>
    <t xml:space="preserve">Kubotaรถขุดตีนตะขาบหมายเลขทะเบียน </t>
  </si>
  <si>
    <t>ร้านอู่ช่างรัตน์</t>
  </si>
  <si>
    <t>120/2569</t>
  </si>
  <si>
    <t>121/2569</t>
  </si>
  <si>
    <t>บริษัท มิราเคิล วัน 2022 จำกัด</t>
  </si>
  <si>
    <t>122/2569</t>
  </si>
  <si>
    <t xml:space="preserve">บริษัท ไอคิว เซ้าท์อีสต์ โอเอ   </t>
  </si>
  <si>
    <t>123/2569</t>
  </si>
  <si>
    <t>จ้างจัดทำป้ายไวนิลประชาสัมพันธ์</t>
  </si>
  <si>
    <t>เลือกตั้ง สส.</t>
  </si>
  <si>
    <t>124/2569</t>
  </si>
  <si>
    <t>ลว 20 ก.พ. 2569</t>
  </si>
  <si>
    <t xml:space="preserve">กระเช้าไฟฟ้าเอนกประสงค์ ISUZU </t>
  </si>
  <si>
    <t xml:space="preserve">หมายเลขทะเบียน ๘๓-๐๒๐๘ อุดรธานี </t>
  </si>
  <si>
    <t>125/2569</t>
  </si>
  <si>
    <t>126/2569</t>
  </si>
  <si>
    <t>127/2569</t>
  </si>
  <si>
    <t>128/2569</t>
  </si>
  <si>
    <t>ลว 23 ก.พ. 2569</t>
  </si>
  <si>
    <t>129/2569</t>
  </si>
  <si>
    <t>วันที่ 1-31 เดือนมีนาคม พ.ศ. 2569</t>
  </si>
  <si>
    <t xml:space="preserve">ซื้อครุภัณฑ์เตียงเฟาว์เลอร์ ชนิดแบบมือหมุน แบบ ข สถานีอนามัยนาพู่,โรงพยาบาลส่งเสริมสุขภาพตำบลบ้านหลวง องค์การบริหารส่วนตำบลนาพู่ อำเภอเพ็ญ จังหวัดอุดรธานี </t>
  </si>
  <si>
    <t>ห้างหุ้นส่วนจำกัด ยู.เอ็ม.แอล.ซัพพลาย</t>
  </si>
  <si>
    <t>6/2569 ลว 13 มี.ค.2569</t>
  </si>
  <si>
    <t>131/2569 ลว 16 มี.ค.2569</t>
  </si>
  <si>
    <t>132/2569 ลว 16 มี.ค.2569</t>
  </si>
  <si>
    <t>จ้างจัดทำสติ๊กเกอร์</t>
  </si>
  <si>
    <t>ร้านซา กราฟฟิก</t>
  </si>
  <si>
    <t>133/2569 ลว 16 มี.ค.2569</t>
  </si>
  <si>
    <t>จ้างบำรุงรักษาและซ่อม</t>
  </si>
  <si>
    <t>แซมรถบรรทุกขยะ หมายเลขทะเบียน ๘๓-๖๐๙๖ อุดรธานี</t>
  </si>
  <si>
    <t>134/2569 ลว 16 มี.ค.2569</t>
  </si>
  <si>
    <t xml:space="preserve">135/2569 </t>
  </si>
  <si>
    <t>136/2569 ลว 16 มี.ค.2569</t>
  </si>
  <si>
    <t xml:space="preserve"> ซื้อวัสดุไฟฟ้าและวิทยุ</t>
  </si>
  <si>
    <t>137/2569 ลว 18 มี.ค.2569</t>
  </si>
  <si>
    <t>138/2569 ลว 18 มี.ค.2569</t>
  </si>
  <si>
    <t xml:space="preserve">139/2569 </t>
  </si>
  <si>
    <t>โอเอ อุดรธานี จำกัด</t>
  </si>
  <si>
    <t xml:space="preserve">บริษัทไอคิว เซ้าท์อีสต์ </t>
  </si>
  <si>
    <t xml:space="preserve">บริษัทไอคิวเซ้าท์อีสต์ </t>
  </si>
  <si>
    <t>140/2569 ลว 18 มี.ค.2569</t>
  </si>
  <si>
    <t>141/2569 ลว 18 มี.ค.2569</t>
  </si>
  <si>
    <t>บริษัทไอคิว เซ้าท์อีสต์ โอเอ อุดรธานี จำกัด</t>
  </si>
  <si>
    <t>142/2569 ลว 20 มี.ค.2569</t>
  </si>
  <si>
    <t>143/2569 ลว 20 มี.ค.2569</t>
  </si>
  <si>
    <t>บริษัท นิวง่วนแสง</t>
  </si>
  <si>
    <t>ไทย 2003 จำกัด</t>
  </si>
  <si>
    <t>144/2569 ลว 20 มี.ค.2569</t>
  </si>
  <si>
    <t>ซื้ออาหารเสริม (นม) ภาคเรียนที่ ๒/๒๕๖๘</t>
  </si>
  <si>
    <t>145/2569 ลว 23 มี.ค.2569</t>
  </si>
  <si>
    <t>156/2569 ลว 23 มี.ค.2569</t>
  </si>
  <si>
    <t xml:space="preserve">5900.00	</t>
  </si>
  <si>
    <t>157/2569 ลว 23 มี.ค.2569</t>
  </si>
  <si>
    <r>
      <rPr>
        <u/>
        <sz val="14"/>
        <rFont val="Angsana New"/>
        <family val="1"/>
        <charset val="222"/>
      </rPr>
      <t>หมายเหตุ</t>
    </r>
    <r>
      <rPr>
        <sz val="14"/>
        <rFont val="Angsana New"/>
        <family val="1"/>
        <charset val="222"/>
      </rPr>
      <t xml:space="preserve"> วิธีการจัดซื้อจัดจ้าง ได้แก่ ตกลงราคา สอบราคา และประกวดราคา</t>
    </r>
  </si>
  <si>
    <t>158/2569 ลว 23 มี.ค.2569</t>
  </si>
  <si>
    <t>ร้านเจริญทรัพย์พลาย</t>
  </si>
  <si>
    <t>159/2569 ลว 27 มี.ค.2569</t>
  </si>
  <si>
    <t xml:space="preserve">3500.00	</t>
  </si>
  <si>
    <t>160/2569 ลว 27 มี.ค.2569</t>
  </si>
  <si>
    <t>161/2569 ลว 27 มี.ค.2569</t>
  </si>
  <si>
    <t>แบบ สขร.1</t>
  </si>
  <si>
    <t xml:space="preserve">                                  สรุปผลการดำเนินการจัดซื้อจัดจ้างในรอบเดือน ตุลาคม</t>
  </si>
  <si>
    <t xml:space="preserve">                                                                            สรุปผลการดำเนินการจัดซื้อจัดจ้างในรอบเดือน มีนาคม</t>
  </si>
  <si>
    <t xml:space="preserve">                                              สรุปผลการดำเนินการจัดซื้อจัดจ้างในรอบเดือน กุมภาพันธ์</t>
  </si>
  <si>
    <t xml:space="preserve">                                              สรุปผลการดำเนินการจัดซื้อจัดจ้างในรอบเดือน มกราคม</t>
  </si>
  <si>
    <t xml:space="preserve">                                              สรุปผลการดำเนินการจัดซื้อจัดจ้างในรอบเดือน ธันวาคม</t>
  </si>
  <si>
    <t xml:space="preserve">                                              สรุปผลการดำเนินการจัดซื้อจัดจ้างในรอบเดือน พฤศจิกายน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</si>
</sst>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  <charset val="222"/>
    </font>
    <font>
      <sz val="16"/>
      <color rgb="FFFF0000"/>
      <name val="Angsana New"/>
      <family val="1"/>
      <charset val="222"/>
    </font>
    <font>
      <b/>
      <u/>
      <sz val="16"/>
      <color theme="1"/>
      <name val="Angsana New"/>
      <family val="1"/>
      <charset val="222"/>
    </font>
    <font>
      <sz val="18"/>
      <color theme="1"/>
      <name val="Angsana New"/>
      <family val="1"/>
      <charset val="222"/>
    </font>
    <font>
      <b/>
      <sz val="18"/>
      <color theme="1"/>
      <name val="Angsana New"/>
      <family val="1"/>
      <charset val="222"/>
    </font>
    <font>
      <sz val="16"/>
      <name val="Angsana New"/>
      <family val="1"/>
      <charset val="222"/>
    </font>
    <font>
      <sz val="14"/>
      <name val="Angsana New"/>
      <family val="1"/>
      <charset val="222"/>
    </font>
    <font>
      <sz val="18"/>
      <color rgb="FFFF0000"/>
      <name val="Angsana New"/>
      <family val="1"/>
      <charset val="222"/>
    </font>
    <font>
      <sz val="18"/>
      <name val="Angsana New"/>
      <family val="1"/>
      <charset val="222"/>
    </font>
    <font>
      <b/>
      <u/>
      <sz val="16"/>
      <color rgb="FFFF0000"/>
      <name val="Angsana New"/>
      <family val="1"/>
      <charset val="222"/>
    </font>
    <font>
      <sz val="14"/>
      <color rgb="FFFF0000"/>
      <name val="Angsana New"/>
      <family val="1"/>
      <charset val="222"/>
    </font>
    <font>
      <b/>
      <sz val="18"/>
      <name val="Angsana New"/>
      <family val="1"/>
      <charset val="222"/>
    </font>
    <font>
      <b/>
      <u/>
      <sz val="16"/>
      <name val="Angsana New"/>
      <family val="1"/>
      <charset val="222"/>
    </font>
    <font>
      <sz val="13"/>
      <name val="Angsana New"/>
      <family val="1"/>
      <charset val="222"/>
    </font>
    <font>
      <sz val="12"/>
      <name val="Angsana New"/>
      <family val="1"/>
      <charset val="222"/>
    </font>
    <font>
      <sz val="16"/>
      <name val="Angsana New"/>
      <family val="1"/>
    </font>
    <font>
      <sz val="16"/>
      <color theme="1"/>
      <name val="Angsana New"/>
      <family val="1"/>
    </font>
    <font>
      <sz val="12"/>
      <color theme="1"/>
      <name val="Angsana New"/>
      <family val="1"/>
    </font>
    <font>
      <sz val="18"/>
      <color theme="1"/>
      <name val="Angsana New"/>
      <family val="1"/>
    </font>
    <font>
      <sz val="18"/>
      <name val="Angsana New"/>
      <family val="1"/>
    </font>
    <font>
      <sz val="12"/>
      <name val="Angsana New"/>
      <family val="1"/>
    </font>
    <font>
      <u/>
      <sz val="14"/>
      <name val="Angsana New"/>
      <family val="1"/>
      <charset val="222"/>
    </font>
    <font>
      <b/>
      <sz val="16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/>
      <top style="thin">
        <color theme="2"/>
      </top>
      <bottom style="thin">
        <color indexed="64"/>
      </bottom>
      <diagonal/>
    </border>
    <border>
      <left/>
      <right/>
      <top style="thin">
        <color theme="2"/>
      </top>
      <bottom style="thin">
        <color indexed="64"/>
      </bottom>
      <diagonal/>
    </border>
    <border>
      <left/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/>
      <diagonal/>
    </border>
    <border>
      <left style="thin">
        <color indexed="64"/>
      </left>
      <right/>
      <top style="thin">
        <color theme="2"/>
      </top>
      <bottom/>
      <diagonal/>
    </border>
    <border>
      <left/>
      <right style="thin">
        <color indexed="64"/>
      </right>
      <top style="thin">
        <color theme="2"/>
      </top>
      <bottom/>
      <diagonal/>
    </border>
    <border>
      <left/>
      <right/>
      <top style="thin">
        <color theme="2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4" xfId="0" applyFont="1" applyBorder="1" applyAlignment="1">
      <alignment horizontal="center"/>
    </xf>
    <xf numFmtId="43" fontId="2" fillId="0" borderId="8" xfId="1" applyFont="1" applyBorder="1" applyAlignment="1">
      <alignment horizontal="center" vertical="center"/>
    </xf>
    <xf numFmtId="43" fontId="2" fillId="0" borderId="10" xfId="1" applyFont="1" applyBorder="1" applyAlignment="1">
      <alignment horizontal="center" vertical="center"/>
    </xf>
    <xf numFmtId="43" fontId="2" fillId="0" borderId="1" xfId="1" applyFont="1" applyBorder="1"/>
    <xf numFmtId="0" fontId="2" fillId="0" borderId="1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43" fontId="2" fillId="0" borderId="3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43" fontId="2" fillId="0" borderId="5" xfId="1" applyFont="1" applyBorder="1"/>
    <xf numFmtId="0" fontId="3" fillId="2" borderId="10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43" fontId="3" fillId="2" borderId="6" xfId="1" applyFont="1" applyFill="1" applyBorder="1"/>
    <xf numFmtId="0" fontId="2" fillId="0" borderId="9" xfId="0" applyFont="1" applyBorder="1" applyAlignment="1">
      <alignment horizontal="center"/>
    </xf>
    <xf numFmtId="43" fontId="2" fillId="0" borderId="10" xfId="1" applyFont="1" applyBorder="1" applyAlignment="1">
      <alignment horizontal="center"/>
    </xf>
    <xf numFmtId="43" fontId="2" fillId="0" borderId="15" xfId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43" fontId="2" fillId="0" borderId="6" xfId="1" applyFont="1" applyBorder="1"/>
    <xf numFmtId="0" fontId="2" fillId="0" borderId="10" xfId="0" applyFont="1" applyBorder="1"/>
    <xf numFmtId="0" fontId="2" fillId="0" borderId="15" xfId="0" applyFont="1" applyBorder="1"/>
    <xf numFmtId="0" fontId="2" fillId="0" borderId="14" xfId="0" applyFont="1" applyBorder="1"/>
    <xf numFmtId="43" fontId="2" fillId="0" borderId="10" xfId="1" applyFont="1" applyBorder="1"/>
    <xf numFmtId="43" fontId="2" fillId="0" borderId="15" xfId="1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43" fontId="2" fillId="0" borderId="2" xfId="1" applyFont="1" applyBorder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43" fontId="2" fillId="0" borderId="9" xfId="1" applyFont="1" applyBorder="1"/>
    <xf numFmtId="0" fontId="4" fillId="0" borderId="0" xfId="0" applyFont="1" applyAlignment="1">
      <alignment horizontal="center"/>
    </xf>
    <xf numFmtId="43" fontId="2" fillId="0" borderId="0" xfId="1" applyFont="1"/>
    <xf numFmtId="0" fontId="5" fillId="0" borderId="0" xfId="0" applyFont="1"/>
    <xf numFmtId="0" fontId="5" fillId="0" borderId="0" xfId="0" applyFont="1" applyAlignment="1">
      <alignment horizontal="center"/>
    </xf>
    <xf numFmtId="43" fontId="5" fillId="0" borderId="0" xfId="1" applyFont="1"/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43" fontId="3" fillId="2" borderId="2" xfId="1" applyFont="1" applyFill="1" applyBorder="1"/>
    <xf numFmtId="43" fontId="2" fillId="0" borderId="3" xfId="1" applyFont="1" applyBorder="1" applyAlignment="1">
      <alignment horizontal="center"/>
    </xf>
    <xf numFmtId="43" fontId="2" fillId="0" borderId="9" xfId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0" fontId="6" fillId="0" borderId="0" xfId="0" applyFont="1" applyAlignment="1">
      <alignment horizontal="center"/>
    </xf>
    <xf numFmtId="43" fontId="2" fillId="0" borderId="0" xfId="1" applyFont="1" applyBorder="1"/>
    <xf numFmtId="0" fontId="8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/>
    </xf>
    <xf numFmtId="43" fontId="8" fillId="0" borderId="5" xfId="1" applyFont="1" applyBorder="1" applyAlignment="1">
      <alignment vertical="top"/>
    </xf>
    <xf numFmtId="0" fontId="8" fillId="0" borderId="8" xfId="0" applyFont="1" applyBorder="1" applyAlignment="1">
      <alignment horizontal="center" vertical="top"/>
    </xf>
    <xf numFmtId="43" fontId="8" fillId="0" borderId="4" xfId="1" applyFont="1" applyBorder="1" applyAlignment="1">
      <alignment horizontal="right" vertical="top"/>
    </xf>
    <xf numFmtId="0" fontId="8" fillId="0" borderId="0" xfId="0" applyFont="1" applyAlignment="1">
      <alignment vertical="top"/>
    </xf>
    <xf numFmtId="0" fontId="8" fillId="0" borderId="0" xfId="0" applyFont="1"/>
    <xf numFmtId="0" fontId="8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 wrapText="1"/>
    </xf>
    <xf numFmtId="43" fontId="8" fillId="0" borderId="6" xfId="1" applyFont="1" applyBorder="1" applyAlignment="1">
      <alignment vertical="top"/>
    </xf>
    <xf numFmtId="0" fontId="8" fillId="0" borderId="3" xfId="0" applyFont="1" applyBorder="1" applyAlignment="1">
      <alignment vertical="top"/>
    </xf>
    <xf numFmtId="43" fontId="8" fillId="0" borderId="14" xfId="1" applyFont="1" applyBorder="1" applyAlignment="1">
      <alignment horizontal="right" vertical="top"/>
    </xf>
    <xf numFmtId="43" fontId="8" fillId="0" borderId="6" xfId="1" applyFont="1" applyBorder="1" applyAlignment="1">
      <alignment horizontal="right" vertical="top"/>
    </xf>
    <xf numFmtId="0" fontId="8" fillId="0" borderId="6" xfId="0" applyFont="1" applyBorder="1" applyAlignment="1">
      <alignment vertical="top"/>
    </xf>
    <xf numFmtId="43" fontId="8" fillId="0" borderId="5" xfId="1" applyFont="1" applyBorder="1" applyAlignment="1">
      <alignment horizontal="right" vertical="top"/>
    </xf>
    <xf numFmtId="0" fontId="8" fillId="0" borderId="10" xfId="0" applyFont="1" applyBorder="1" applyAlignment="1">
      <alignment vertical="top"/>
    </xf>
    <xf numFmtId="43" fontId="8" fillId="0" borderId="15" xfId="1" applyFont="1" applyBorder="1" applyAlignment="1">
      <alignment horizontal="right" vertical="top"/>
    </xf>
    <xf numFmtId="43" fontId="8" fillId="0" borderId="3" xfId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43" fontId="8" fillId="0" borderId="5" xfId="1" applyFont="1" applyBorder="1" applyAlignment="1">
      <alignment horizontal="center" vertical="top"/>
    </xf>
    <xf numFmtId="43" fontId="8" fillId="0" borderId="1" xfId="1" applyFont="1" applyBorder="1" applyAlignment="1">
      <alignment horizontal="center" vertical="top"/>
    </xf>
    <xf numFmtId="0" fontId="8" fillId="0" borderId="5" xfId="0" applyFont="1" applyBorder="1" applyAlignment="1">
      <alignment vertical="top"/>
    </xf>
    <xf numFmtId="43" fontId="8" fillId="0" borderId="6" xfId="1" applyFont="1" applyBorder="1" applyAlignment="1">
      <alignment horizontal="center" vertical="top"/>
    </xf>
    <xf numFmtId="43" fontId="8" fillId="0" borderId="10" xfId="1" applyFont="1" applyBorder="1" applyAlignment="1">
      <alignment horizontal="center" vertical="top"/>
    </xf>
    <xf numFmtId="43" fontId="8" fillId="0" borderId="13" xfId="1" applyFont="1" applyBorder="1" applyAlignment="1">
      <alignment horizontal="right" vertical="top"/>
    </xf>
    <xf numFmtId="0" fontId="2" fillId="0" borderId="0" xfId="0" applyFont="1" applyAlignment="1">
      <alignment horizontal="left"/>
    </xf>
    <xf numFmtId="43" fontId="5" fillId="0" borderId="0" xfId="0" applyNumberFormat="1" applyFont="1"/>
    <xf numFmtId="43" fontId="2" fillId="0" borderId="5" xfId="1" applyFont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/>
    <xf numFmtId="0" fontId="7" fillId="0" borderId="2" xfId="0" applyFont="1" applyBorder="1" applyAlignment="1">
      <alignment horizontal="center" vertical="top"/>
    </xf>
    <xf numFmtId="0" fontId="7" fillId="0" borderId="5" xfId="0" applyFont="1" applyBorder="1" applyAlignment="1">
      <alignment horizontal="left" vertical="top" wrapText="1"/>
    </xf>
    <xf numFmtId="43" fontId="7" fillId="0" borderId="2" xfId="1" applyFont="1" applyBorder="1" applyAlignment="1">
      <alignment vertical="top"/>
    </xf>
    <xf numFmtId="0" fontId="7" fillId="0" borderId="5" xfId="0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43" fontId="7" fillId="0" borderId="5" xfId="1" applyFont="1" applyBorder="1"/>
    <xf numFmtId="0" fontId="10" fillId="0" borderId="0" xfId="0" applyFont="1"/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43" fontId="7" fillId="0" borderId="6" xfId="1" applyFont="1" applyBorder="1"/>
    <xf numFmtId="0" fontId="7" fillId="0" borderId="10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43" fontId="7" fillId="0" borderId="10" xfId="1" applyFont="1" applyBorder="1"/>
    <xf numFmtId="43" fontId="7" fillId="0" borderId="15" xfId="1" applyFont="1" applyBorder="1"/>
    <xf numFmtId="74" fontId="7" fillId="0" borderId="6" xfId="0" applyNumberFormat="1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/>
    <xf numFmtId="0" fontId="7" fillId="0" borderId="15" xfId="0" applyFont="1" applyBorder="1"/>
    <xf numFmtId="0" fontId="7" fillId="0" borderId="14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43" fontId="7" fillId="0" borderId="2" xfId="1" applyFont="1" applyBorder="1"/>
    <xf numFmtId="43" fontId="7" fillId="0" borderId="3" xfId="1" applyFont="1" applyBorder="1"/>
    <xf numFmtId="43" fontId="7" fillId="0" borderId="9" xfId="1" applyFont="1" applyBorder="1"/>
    <xf numFmtId="0" fontId="7" fillId="0" borderId="0" xfId="0" applyFont="1" applyAlignment="1">
      <alignment horizontal="center"/>
    </xf>
    <xf numFmtId="43" fontId="7" fillId="0" borderId="3" xfId="1" applyFont="1" applyBorder="1" applyAlignment="1">
      <alignment horizontal="center"/>
    </xf>
    <xf numFmtId="43" fontId="7" fillId="0" borderId="9" xfId="1" applyFont="1" applyBorder="1" applyAlignment="1">
      <alignment horizontal="center"/>
    </xf>
    <xf numFmtId="3" fontId="7" fillId="0" borderId="2" xfId="1" applyNumberFormat="1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43" fontId="7" fillId="0" borderId="3" xfId="1" applyFont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3" fontId="7" fillId="2" borderId="2" xfId="1" applyFont="1" applyFill="1" applyBorder="1"/>
    <xf numFmtId="43" fontId="7" fillId="0" borderId="6" xfId="1" applyFont="1" applyBorder="1" applyAlignment="1">
      <alignment horizontal="center"/>
    </xf>
    <xf numFmtId="0" fontId="3" fillId="0" borderId="0" xfId="0" applyFont="1" applyAlignment="1">
      <alignment horizontal="left"/>
    </xf>
    <xf numFmtId="43" fontId="3" fillId="0" borderId="0" xfId="1" applyFont="1" applyBorder="1"/>
    <xf numFmtId="43" fontId="3" fillId="0" borderId="4" xfId="1" applyFont="1" applyBorder="1"/>
    <xf numFmtId="0" fontId="11" fillId="0" borderId="0" xfId="0" applyFont="1" applyAlignment="1">
      <alignment horizontal="center"/>
    </xf>
    <xf numFmtId="43" fontId="3" fillId="0" borderId="0" xfId="1" applyFont="1"/>
    <xf numFmtId="43" fontId="9" fillId="0" borderId="0" xfId="1" applyFont="1"/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/>
    </xf>
    <xf numFmtId="43" fontId="7" fillId="0" borderId="8" xfId="1" applyFont="1" applyBorder="1" applyAlignment="1">
      <alignment horizontal="center" vertical="center"/>
    </xf>
    <xf numFmtId="43" fontId="7" fillId="0" borderId="10" xfId="1" applyFont="1" applyBorder="1" applyAlignment="1">
      <alignment horizontal="center" vertical="center"/>
    </xf>
    <xf numFmtId="43" fontId="7" fillId="0" borderId="1" xfId="1" applyFont="1" applyBorder="1"/>
    <xf numFmtId="43" fontId="7" fillId="2" borderId="6" xfId="1" applyFont="1" applyFill="1" applyBorder="1"/>
    <xf numFmtId="43" fontId="7" fillId="0" borderId="10" xfId="1" applyFont="1" applyBorder="1" applyAlignment="1">
      <alignment horizontal="center"/>
    </xf>
    <xf numFmtId="43" fontId="7" fillId="0" borderId="15" xfId="1" applyFont="1" applyBorder="1" applyAlignment="1">
      <alignment horizontal="center"/>
    </xf>
    <xf numFmtId="0" fontId="7" fillId="0" borderId="3" xfId="0" applyFont="1" applyBorder="1"/>
    <xf numFmtId="0" fontId="7" fillId="0" borderId="9" xfId="0" applyFont="1" applyBorder="1"/>
    <xf numFmtId="0" fontId="7" fillId="0" borderId="0" xfId="0" applyFont="1"/>
    <xf numFmtId="0" fontId="7" fillId="0" borderId="19" xfId="0" applyFont="1" applyBorder="1" applyAlignment="1">
      <alignment horizontal="center"/>
    </xf>
    <xf numFmtId="0" fontId="7" fillId="0" borderId="19" xfId="0" applyFont="1" applyBorder="1" applyAlignment="1">
      <alignment horizontal="left"/>
    </xf>
    <xf numFmtId="43" fontId="7" fillId="0" borderId="19" xfId="1" applyFont="1" applyBorder="1"/>
    <xf numFmtId="43" fontId="7" fillId="0" borderId="20" xfId="1" applyFont="1" applyBorder="1"/>
    <xf numFmtId="43" fontId="7" fillId="0" borderId="22" xfId="1" applyFont="1" applyBorder="1"/>
    <xf numFmtId="59" fontId="7" fillId="0" borderId="6" xfId="0" applyNumberFormat="1" applyFont="1" applyBorder="1" applyAlignment="1">
      <alignment horizontal="left"/>
    </xf>
    <xf numFmtId="43" fontId="7" fillId="0" borderId="2" xfId="1" applyFont="1" applyBorder="1" applyAlignment="1">
      <alignment horizontal="center"/>
    </xf>
    <xf numFmtId="59" fontId="7" fillId="0" borderId="2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43" fontId="7" fillId="0" borderId="0" xfId="1" applyFont="1" applyBorder="1"/>
    <xf numFmtId="0" fontId="14" fillId="0" borderId="0" xfId="0" applyFont="1" applyAlignment="1">
      <alignment horizontal="center"/>
    </xf>
    <xf numFmtId="43" fontId="7" fillId="0" borderId="0" xfId="1" applyFont="1"/>
    <xf numFmtId="43" fontId="7" fillId="0" borderId="5" xfId="1" applyFont="1" applyBorder="1" applyAlignment="1">
      <alignment horizontal="center"/>
    </xf>
    <xf numFmtId="59" fontId="7" fillId="0" borderId="5" xfId="0" applyNumberFormat="1" applyFont="1" applyBorder="1" applyAlignment="1">
      <alignment horizontal="left"/>
    </xf>
    <xf numFmtId="0" fontId="7" fillId="0" borderId="4" xfId="0" applyFont="1" applyBorder="1"/>
    <xf numFmtId="43" fontId="7" fillId="0" borderId="5" xfId="1" applyFont="1" applyBorder="1" applyAlignment="1">
      <alignment horizontal="center" vertical="center"/>
    </xf>
    <xf numFmtId="43" fontId="7" fillId="0" borderId="6" xfId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43" fontId="7" fillId="0" borderId="16" xfId="1" applyFont="1" applyBorder="1"/>
    <xf numFmtId="0" fontId="7" fillId="2" borderId="10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4" fontId="7" fillId="0" borderId="0" xfId="0" applyNumberFormat="1" applyFont="1"/>
    <xf numFmtId="4" fontId="7" fillId="0" borderId="5" xfId="0" applyNumberFormat="1" applyFont="1" applyBorder="1"/>
    <xf numFmtId="4" fontId="7" fillId="0" borderId="13" xfId="0" applyNumberFormat="1" applyFont="1" applyBorder="1"/>
    <xf numFmtId="0" fontId="10" fillId="0" borderId="0" xfId="0" applyFont="1" applyAlignment="1">
      <alignment horizontal="center"/>
    </xf>
    <xf numFmtId="43" fontId="10" fillId="0" borderId="0" xfId="1" applyFont="1"/>
    <xf numFmtId="0" fontId="7" fillId="0" borderId="23" xfId="0" applyFont="1" applyBorder="1" applyAlignment="1">
      <alignment horizontal="center"/>
    </xf>
    <xf numFmtId="43" fontId="7" fillId="0" borderId="23" xfId="1" applyFont="1" applyBorder="1"/>
    <xf numFmtId="43" fontId="7" fillId="0" borderId="24" xfId="1" applyFont="1" applyBorder="1"/>
    <xf numFmtId="43" fontId="7" fillId="0" borderId="25" xfId="1" applyFont="1" applyBorder="1"/>
    <xf numFmtId="43" fontId="7" fillId="0" borderId="2" xfId="1" applyFont="1" applyBorder="1" applyAlignment="1"/>
    <xf numFmtId="43" fontId="7" fillId="2" borderId="23" xfId="1" applyFont="1" applyFill="1" applyBorder="1"/>
    <xf numFmtId="43" fontId="7" fillId="0" borderId="9" xfId="1" applyFont="1" applyBorder="1" applyAlignment="1">
      <alignment horizontal="center" vertical="center"/>
    </xf>
    <xf numFmtId="0" fontId="2" fillId="0" borderId="3" xfId="0" applyFont="1" applyBorder="1"/>
    <xf numFmtId="0" fontId="2" fillId="0" borderId="9" xfId="0" applyFont="1" applyBorder="1"/>
    <xf numFmtId="0" fontId="18" fillId="0" borderId="5" xfId="0" applyFont="1" applyBorder="1" applyAlignment="1">
      <alignment horizontal="center"/>
    </xf>
    <xf numFmtId="0" fontId="18" fillId="0" borderId="5" xfId="0" applyFont="1" applyBorder="1" applyAlignment="1">
      <alignment horizontal="left"/>
    </xf>
    <xf numFmtId="43" fontId="18" fillId="0" borderId="5" xfId="1" applyFont="1" applyBorder="1"/>
    <xf numFmtId="0" fontId="20" fillId="0" borderId="0" xfId="0" applyFont="1"/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left"/>
    </xf>
    <xf numFmtId="43" fontId="18" fillId="0" borderId="2" xfId="1" applyFont="1" applyBorder="1"/>
    <xf numFmtId="43" fontId="18" fillId="0" borderId="3" xfId="1" applyFont="1" applyBorder="1"/>
    <xf numFmtId="43" fontId="18" fillId="0" borderId="9" xfId="1" applyFont="1" applyBorder="1"/>
    <xf numFmtId="0" fontId="18" fillId="0" borderId="6" xfId="0" applyFont="1" applyBorder="1" applyAlignment="1">
      <alignment horizontal="center"/>
    </xf>
    <xf numFmtId="0" fontId="18" fillId="0" borderId="6" xfId="0" applyFont="1" applyBorder="1" applyAlignment="1">
      <alignment horizontal="left"/>
    </xf>
    <xf numFmtId="43" fontId="18" fillId="0" borderId="6" xfId="1" applyFont="1" applyBorder="1"/>
    <xf numFmtId="43" fontId="18" fillId="0" borderId="10" xfId="1" applyFont="1" applyBorder="1"/>
    <xf numFmtId="43" fontId="18" fillId="0" borderId="15" xfId="1" applyFont="1" applyBorder="1"/>
    <xf numFmtId="0" fontId="17" fillId="0" borderId="5" xfId="0" applyFont="1" applyBorder="1" applyAlignment="1">
      <alignment horizontal="center"/>
    </xf>
    <xf numFmtId="0" fontId="17" fillId="0" borderId="5" xfId="0" applyFont="1" applyBorder="1" applyAlignment="1">
      <alignment horizontal="left"/>
    </xf>
    <xf numFmtId="43" fontId="17" fillId="0" borderId="5" xfId="1" applyFont="1" applyBorder="1"/>
    <xf numFmtId="0" fontId="21" fillId="0" borderId="0" xfId="0" applyFont="1"/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horizontal="left"/>
    </xf>
    <xf numFmtId="43" fontId="17" fillId="0" borderId="2" xfId="1" applyFont="1" applyBorder="1"/>
    <xf numFmtId="0" fontId="17" fillId="0" borderId="10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43" fontId="17" fillId="0" borderId="3" xfId="1" applyFont="1" applyBorder="1"/>
    <xf numFmtId="43" fontId="17" fillId="0" borderId="9" xfId="1" applyFont="1" applyBorder="1"/>
    <xf numFmtId="0" fontId="17" fillId="0" borderId="3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6" xfId="0" applyFont="1" applyBorder="1" applyAlignment="1">
      <alignment horizontal="left"/>
    </xf>
    <xf numFmtId="43" fontId="17" fillId="0" borderId="6" xfId="1" applyFont="1" applyBorder="1"/>
    <xf numFmtId="43" fontId="17" fillId="0" borderId="10" xfId="1" applyFont="1" applyBorder="1"/>
    <xf numFmtId="43" fontId="17" fillId="0" borderId="15" xfId="1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top"/>
    </xf>
    <xf numFmtId="43" fontId="8" fillId="0" borderId="2" xfId="1" applyFont="1" applyBorder="1" applyAlignment="1">
      <alignment vertical="top"/>
    </xf>
    <xf numFmtId="43" fontId="8" fillId="0" borderId="9" xfId="1" applyFont="1" applyBorder="1" applyAlignment="1">
      <alignment horizontal="right" vertical="top"/>
    </xf>
    <xf numFmtId="43" fontId="8" fillId="0" borderId="2" xfId="1" applyFont="1" applyBorder="1" applyAlignment="1">
      <alignment horizontal="right" vertical="top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10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43" fontId="8" fillId="0" borderId="0" xfId="1" applyFont="1" applyBorder="1" applyAlignment="1">
      <alignment horizontal="right" vertical="top"/>
    </xf>
    <xf numFmtId="2" fontId="8" fillId="0" borderId="5" xfId="1" applyNumberFormat="1" applyFont="1" applyBorder="1" applyAlignment="1">
      <alignment horizontal="right" vertical="top"/>
    </xf>
    <xf numFmtId="2" fontId="8" fillId="0" borderId="0" xfId="1" applyNumberFormat="1" applyFont="1" applyBorder="1" applyAlignment="1">
      <alignment horizontal="right" vertical="top"/>
    </xf>
    <xf numFmtId="43" fontId="8" fillId="3" borderId="0" xfId="0" applyNumberFormat="1" applyFont="1" applyFill="1" applyAlignment="1">
      <alignment vertical="top"/>
    </xf>
    <xf numFmtId="0" fontId="6" fillId="0" borderId="0" xfId="0" applyFont="1" applyAlignment="1">
      <alignment horizontal="center"/>
    </xf>
    <xf numFmtId="43" fontId="7" fillId="2" borderId="4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8" xfId="1" applyFont="1" applyBorder="1" applyAlignment="1">
      <alignment horizontal="center"/>
    </xf>
    <xf numFmtId="43" fontId="2" fillId="0" borderId="13" xfId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3" fontId="7" fillId="0" borderId="8" xfId="1" applyFont="1" applyBorder="1" applyAlignment="1">
      <alignment horizontal="center"/>
    </xf>
    <xf numFmtId="43" fontId="7" fillId="0" borderId="13" xfId="1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43" fontId="7" fillId="0" borderId="8" xfId="1" applyFont="1" applyBorder="1" applyAlignment="1">
      <alignment horizontal="center" vertical="top"/>
    </xf>
    <xf numFmtId="43" fontId="7" fillId="0" borderId="13" xfId="1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43" fontId="2" fillId="0" borderId="11" xfId="1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43" fontId="2" fillId="2" borderId="0" xfId="1" applyFont="1" applyFill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3" fontId="7" fillId="0" borderId="3" xfId="1" applyFont="1" applyBorder="1" applyAlignment="1">
      <alignment horizontal="center"/>
    </xf>
    <xf numFmtId="43" fontId="7" fillId="0" borderId="9" xfId="1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3" fontId="7" fillId="2" borderId="0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0" borderId="6" xfId="1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3" fontId="7" fillId="0" borderId="11" xfId="1" applyFont="1" applyBorder="1" applyAlignment="1">
      <alignment horizontal="center"/>
    </xf>
    <xf numFmtId="43" fontId="7" fillId="0" borderId="7" xfId="1" applyFont="1" applyBorder="1" applyAlignment="1">
      <alignment horizontal="center"/>
    </xf>
    <xf numFmtId="0" fontId="7" fillId="0" borderId="8" xfId="0" applyFont="1" applyBorder="1"/>
    <xf numFmtId="0" fontId="7" fillId="0" borderId="4" xfId="0" applyFont="1" applyBorder="1"/>
    <xf numFmtId="0" fontId="7" fillId="0" borderId="13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15" xfId="0" applyFont="1" applyBorder="1"/>
    <xf numFmtId="43" fontId="7" fillId="3" borderId="4" xfId="1" applyFont="1" applyFill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43" fontId="17" fillId="0" borderId="8" xfId="1" applyFont="1" applyBorder="1" applyAlignment="1">
      <alignment horizontal="center"/>
    </xf>
    <xf numFmtId="43" fontId="17" fillId="0" borderId="13" xfId="1" applyFont="1" applyBorder="1" applyAlignment="1">
      <alignment horizontal="center"/>
    </xf>
    <xf numFmtId="49" fontId="17" fillId="0" borderId="8" xfId="0" applyNumberFormat="1" applyFont="1" applyBorder="1" applyAlignment="1">
      <alignment horizontal="center"/>
    </xf>
    <xf numFmtId="49" fontId="17" fillId="0" borderId="13" xfId="0" applyNumberFormat="1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22" fillId="0" borderId="13" xfId="0" applyFont="1" applyBorder="1" applyAlignment="1">
      <alignment horizontal="center"/>
    </xf>
    <xf numFmtId="43" fontId="7" fillId="3" borderId="0" xfId="1" applyFont="1" applyFill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43" fontId="18" fillId="0" borderId="8" xfId="1" applyFont="1" applyBorder="1" applyAlignment="1">
      <alignment horizontal="center"/>
    </xf>
    <xf numFmtId="43" fontId="18" fillId="0" borderId="13" xfId="1" applyFont="1" applyBorder="1" applyAlignment="1">
      <alignment horizontal="center"/>
    </xf>
    <xf numFmtId="49" fontId="18" fillId="0" borderId="8" xfId="0" applyNumberFormat="1" applyFont="1" applyBorder="1" applyAlignment="1">
      <alignment horizontal="center"/>
    </xf>
    <xf numFmtId="49" fontId="18" fillId="0" borderId="13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8" fillId="0" borderId="0" xfId="0" applyFont="1" applyAlignment="1">
      <alignment horizontal="center" vertical="top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/>
    </xf>
    <xf numFmtId="43" fontId="8" fillId="0" borderId="1" xfId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1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13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BA0CB-F963-40DD-9B4B-E30B16FD7CCD}">
  <sheetPr>
    <pageSetUpPr fitToPage="1"/>
  </sheetPr>
  <dimension ref="A1:R21"/>
  <sheetViews>
    <sheetView tabSelected="1" topLeftCell="A55" zoomScale="90" zoomScaleNormal="90" workbookViewId="0">
      <selection sqref="A1:P1"/>
    </sheetView>
  </sheetViews>
  <sheetFormatPr defaultRowHeight="26.25" x14ac:dyDescent="0.55000000000000004"/>
  <cols>
    <col min="1" max="1" width="7.25" style="39" customWidth="1"/>
    <col min="2" max="2" width="29.25" style="38" customWidth="1"/>
    <col min="3" max="3" width="11.25" style="40" customWidth="1"/>
    <col min="4" max="4" width="11" style="40" customWidth="1"/>
    <col min="5" max="5" width="11.375" style="39" customWidth="1"/>
    <col min="6" max="7" width="12.375" style="38" customWidth="1"/>
    <col min="8" max="8" width="10.375" style="40" customWidth="1"/>
    <col min="9" max="11" width="8.375" style="38" customWidth="1"/>
    <col min="12" max="13" width="7.25" style="40" customWidth="1"/>
    <col min="14" max="16" width="8.375" style="38" customWidth="1"/>
    <col min="17" max="18" width="9.625" style="38" customWidth="1"/>
    <col min="19" max="16384" width="9" style="38"/>
  </cols>
  <sheetData>
    <row r="1" spans="1:18" x14ac:dyDescent="0.55000000000000004">
      <c r="A1" s="235" t="s">
        <v>406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60" t="s">
        <v>405</v>
      </c>
      <c r="R1" s="260"/>
    </row>
    <row r="2" spans="1:18" x14ac:dyDescent="0.55000000000000004">
      <c r="A2" s="235" t="s">
        <v>22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</row>
    <row r="3" spans="1:18" x14ac:dyDescent="0.55000000000000004">
      <c r="A3" s="235" t="s">
        <v>86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</row>
    <row r="4" spans="1:18" x14ac:dyDescent="0.55000000000000004">
      <c r="A4" s="47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1"/>
      <c r="O4" s="1"/>
      <c r="P4" s="1"/>
      <c r="Q4" s="1"/>
      <c r="R4" s="1"/>
    </row>
    <row r="5" spans="1:18" x14ac:dyDescent="0.55000000000000004">
      <c r="A5" s="253" t="s">
        <v>0</v>
      </c>
      <c r="B5" s="253" t="s">
        <v>1</v>
      </c>
      <c r="C5" s="4" t="s">
        <v>2</v>
      </c>
      <c r="D5" s="255" t="s">
        <v>4</v>
      </c>
      <c r="E5" s="253" t="s">
        <v>5</v>
      </c>
      <c r="F5" s="257" t="s">
        <v>6</v>
      </c>
      <c r="G5" s="259"/>
      <c r="H5" s="258"/>
      <c r="I5" s="257" t="s">
        <v>9</v>
      </c>
      <c r="J5" s="259"/>
      <c r="K5" s="259"/>
      <c r="L5" s="259"/>
      <c r="M5" s="258"/>
      <c r="N5" s="243" t="s">
        <v>12</v>
      </c>
      <c r="O5" s="244"/>
      <c r="P5" s="245"/>
      <c r="Q5" s="238" t="s">
        <v>13</v>
      </c>
      <c r="R5" s="239"/>
    </row>
    <row r="6" spans="1:18" x14ac:dyDescent="0.55000000000000004">
      <c r="A6" s="254"/>
      <c r="B6" s="254"/>
      <c r="C6" s="5" t="s">
        <v>3</v>
      </c>
      <c r="D6" s="256"/>
      <c r="E6" s="254"/>
      <c r="F6" s="257" t="s">
        <v>7</v>
      </c>
      <c r="G6" s="258"/>
      <c r="H6" s="6" t="s">
        <v>8</v>
      </c>
      <c r="I6" s="257" t="s">
        <v>10</v>
      </c>
      <c r="J6" s="259"/>
      <c r="K6" s="258"/>
      <c r="L6" s="281" t="s">
        <v>11</v>
      </c>
      <c r="M6" s="282"/>
      <c r="N6" s="246"/>
      <c r="O6" s="247"/>
      <c r="P6" s="248"/>
      <c r="Q6" s="251" t="s">
        <v>14</v>
      </c>
      <c r="R6" s="252"/>
    </row>
    <row r="7" spans="1:18" x14ac:dyDescent="0.55000000000000004">
      <c r="A7" s="9">
        <v>1</v>
      </c>
      <c r="B7" s="21" t="s">
        <v>18</v>
      </c>
      <c r="C7" s="11">
        <v>66000</v>
      </c>
      <c r="D7" s="12">
        <v>66000</v>
      </c>
      <c r="E7" s="13" t="s">
        <v>15</v>
      </c>
      <c r="F7" s="238" t="str">
        <f>I7</f>
        <v>หจก.โอเชี่ยนอุดร โอเอ</v>
      </c>
      <c r="G7" s="239"/>
      <c r="H7" s="14">
        <f>L7</f>
        <v>66000</v>
      </c>
      <c r="I7" s="238" t="s">
        <v>74</v>
      </c>
      <c r="J7" s="240"/>
      <c r="K7" s="239"/>
      <c r="L7" s="241">
        <v>66000</v>
      </c>
      <c r="M7" s="242"/>
      <c r="N7" s="243" t="str">
        <f>N9</f>
        <v>ผู้ยื่นข้อเสนอมีคุณสมบัติตรงตาม</v>
      </c>
      <c r="O7" s="244"/>
      <c r="P7" s="245"/>
      <c r="Q7" s="249" t="s">
        <v>75</v>
      </c>
      <c r="R7" s="250"/>
    </row>
    <row r="8" spans="1:18" x14ac:dyDescent="0.55000000000000004">
      <c r="A8" s="9"/>
      <c r="B8" s="10"/>
      <c r="C8" s="79"/>
      <c r="D8" s="12"/>
      <c r="E8" s="9"/>
      <c r="F8" s="15"/>
      <c r="G8" s="16"/>
      <c r="H8" s="17"/>
      <c r="I8" s="7"/>
      <c r="J8" s="3"/>
      <c r="K8" s="18"/>
      <c r="L8" s="19"/>
      <c r="M8" s="20"/>
      <c r="N8" s="246" t="str">
        <f>N10</f>
        <v>เงื่อนไขที่หน่วยงานกำหนด</v>
      </c>
      <c r="O8" s="247"/>
      <c r="P8" s="248"/>
      <c r="Q8" s="251" t="s">
        <v>76</v>
      </c>
      <c r="R8" s="252"/>
    </row>
    <row r="9" spans="1:18" x14ac:dyDescent="0.55000000000000004">
      <c r="A9" s="13">
        <v>2</v>
      </c>
      <c r="B9" s="21" t="s">
        <v>18</v>
      </c>
      <c r="C9" s="14">
        <v>32400</v>
      </c>
      <c r="D9" s="14">
        <v>32400</v>
      </c>
      <c r="E9" s="13" t="s">
        <v>15</v>
      </c>
      <c r="F9" s="238" t="str">
        <f>I9</f>
        <v>หจก.โอเชี่ยนอุดร โอเอ</v>
      </c>
      <c r="G9" s="239"/>
      <c r="H9" s="14">
        <v>32400</v>
      </c>
      <c r="I9" s="238" t="s">
        <v>74</v>
      </c>
      <c r="J9" s="240"/>
      <c r="K9" s="239"/>
      <c r="L9" s="241">
        <v>32400</v>
      </c>
      <c r="M9" s="242"/>
      <c r="N9" s="238" t="s">
        <v>17</v>
      </c>
      <c r="O9" s="240"/>
      <c r="P9" s="239"/>
      <c r="Q9" s="249" t="s">
        <v>77</v>
      </c>
      <c r="R9" s="250"/>
    </row>
    <row r="10" spans="1:18" x14ac:dyDescent="0.55000000000000004">
      <c r="A10" s="22"/>
      <c r="B10" s="23"/>
      <c r="C10" s="24"/>
      <c r="D10" s="24"/>
      <c r="E10" s="22"/>
      <c r="F10" s="25"/>
      <c r="G10" s="26"/>
      <c r="H10" s="24"/>
      <c r="I10" s="25"/>
      <c r="J10" s="27"/>
      <c r="K10" s="26"/>
      <c r="L10" s="28"/>
      <c r="M10" s="29"/>
      <c r="N10" s="251" t="s">
        <v>16</v>
      </c>
      <c r="O10" s="280"/>
      <c r="P10" s="252"/>
      <c r="Q10" s="251" t="s">
        <v>76</v>
      </c>
      <c r="R10" s="252"/>
    </row>
    <row r="11" spans="1:18" x14ac:dyDescent="0.55000000000000004">
      <c r="A11" s="13">
        <v>3</v>
      </c>
      <c r="B11" s="21" t="s">
        <v>18</v>
      </c>
      <c r="C11" s="14">
        <v>32400</v>
      </c>
      <c r="D11" s="14">
        <v>32400</v>
      </c>
      <c r="E11" s="13" t="s">
        <v>15</v>
      </c>
      <c r="F11" s="238" t="s">
        <v>74</v>
      </c>
      <c r="G11" s="239"/>
      <c r="H11" s="14">
        <v>32400</v>
      </c>
      <c r="I11" s="238" t="s">
        <v>74</v>
      </c>
      <c r="J11" s="240"/>
      <c r="K11" s="239"/>
      <c r="L11" s="241">
        <v>32400</v>
      </c>
      <c r="M11" s="242"/>
      <c r="N11" s="238" t="s">
        <v>17</v>
      </c>
      <c r="O11" s="240"/>
      <c r="P11" s="239"/>
      <c r="Q11" s="249" t="s">
        <v>78</v>
      </c>
      <c r="R11" s="250"/>
    </row>
    <row r="12" spans="1:18" x14ac:dyDescent="0.55000000000000004">
      <c r="A12" s="30"/>
      <c r="B12" s="31"/>
      <c r="C12" s="32"/>
      <c r="D12" s="32"/>
      <c r="E12" s="30"/>
      <c r="F12" s="263"/>
      <c r="G12" s="264"/>
      <c r="H12" s="32"/>
      <c r="I12" s="263"/>
      <c r="J12" s="237"/>
      <c r="K12" s="264"/>
      <c r="L12" s="34"/>
      <c r="M12" s="35"/>
      <c r="N12" s="263" t="s">
        <v>16</v>
      </c>
      <c r="O12" s="237"/>
      <c r="P12" s="264"/>
      <c r="Q12" s="263" t="s">
        <v>76</v>
      </c>
      <c r="R12" s="264"/>
    </row>
    <row r="13" spans="1:18" ht="0.75" customHeight="1" x14ac:dyDescent="0.55000000000000004">
      <c r="A13" s="22"/>
      <c r="B13" s="23"/>
      <c r="C13" s="24"/>
      <c r="D13" s="24"/>
      <c r="E13" s="22"/>
      <c r="F13" s="33"/>
      <c r="G13" s="18"/>
      <c r="H13" s="24"/>
      <c r="I13" s="7"/>
      <c r="J13" s="3"/>
      <c r="K13" s="8"/>
      <c r="L13" s="28"/>
      <c r="M13" s="29"/>
      <c r="N13" s="7"/>
      <c r="O13" s="3"/>
      <c r="P13" s="18"/>
      <c r="Q13" s="7"/>
      <c r="R13" s="8"/>
    </row>
    <row r="14" spans="1:18" s="88" customFormat="1" ht="69.75" x14ac:dyDescent="0.2">
      <c r="A14" s="84">
        <v>4</v>
      </c>
      <c r="B14" s="85" t="s">
        <v>79</v>
      </c>
      <c r="C14" s="86">
        <v>9600</v>
      </c>
      <c r="D14" s="86">
        <v>9600</v>
      </c>
      <c r="E14" s="87" t="s">
        <v>15</v>
      </c>
      <c r="F14" s="271" t="s">
        <v>80</v>
      </c>
      <c r="G14" s="272"/>
      <c r="H14" s="86">
        <v>9600</v>
      </c>
      <c r="I14" s="271" t="s">
        <v>80</v>
      </c>
      <c r="J14" s="273"/>
      <c r="K14" s="272"/>
      <c r="L14" s="274">
        <v>9600</v>
      </c>
      <c r="M14" s="275"/>
      <c r="N14" s="276" t="s">
        <v>55</v>
      </c>
      <c r="O14" s="277"/>
      <c r="P14" s="278"/>
      <c r="Q14" s="279" t="s">
        <v>81</v>
      </c>
      <c r="R14" s="279"/>
    </row>
    <row r="15" spans="1:18" s="93" customFormat="1" ht="29.25" customHeight="1" x14ac:dyDescent="0.55000000000000004">
      <c r="A15" s="90">
        <v>5</v>
      </c>
      <c r="B15" s="91" t="s">
        <v>82</v>
      </c>
      <c r="C15" s="92">
        <v>34045.199999999997</v>
      </c>
      <c r="D15" s="92">
        <v>34045.199999999997</v>
      </c>
      <c r="E15" s="90" t="s">
        <v>15</v>
      </c>
      <c r="F15" s="265" t="s">
        <v>41</v>
      </c>
      <c r="G15" s="266"/>
      <c r="H15" s="92">
        <v>34045.199999999997</v>
      </c>
      <c r="I15" s="265" t="s">
        <v>41</v>
      </c>
      <c r="J15" s="267"/>
      <c r="K15" s="266"/>
      <c r="L15" s="268">
        <v>34045.199999999997</v>
      </c>
      <c r="M15" s="269"/>
      <c r="N15" s="265" t="s">
        <v>17</v>
      </c>
      <c r="O15" s="267"/>
      <c r="P15" s="266"/>
      <c r="Q15" s="265" t="s">
        <v>84</v>
      </c>
      <c r="R15" s="266"/>
    </row>
    <row r="16" spans="1:18" s="93" customFormat="1" x14ac:dyDescent="0.55000000000000004">
      <c r="A16" s="94"/>
      <c r="B16" s="95" t="s">
        <v>83</v>
      </c>
      <c r="C16" s="96"/>
      <c r="D16" s="96"/>
      <c r="E16" s="94"/>
      <c r="F16" s="261" t="s">
        <v>40</v>
      </c>
      <c r="G16" s="262"/>
      <c r="H16" s="96"/>
      <c r="I16" s="261" t="s">
        <v>40</v>
      </c>
      <c r="J16" s="270"/>
      <c r="K16" s="262"/>
      <c r="L16" s="100"/>
      <c r="M16" s="101"/>
      <c r="N16" s="261" t="s">
        <v>16</v>
      </c>
      <c r="O16" s="270"/>
      <c r="P16" s="262"/>
      <c r="Q16" s="261" t="s">
        <v>85</v>
      </c>
      <c r="R16" s="262"/>
    </row>
    <row r="17" spans="1:18" x14ac:dyDescent="0.55000000000000004">
      <c r="A17" s="1"/>
      <c r="B17" s="76"/>
      <c r="C17" s="48"/>
      <c r="D17" s="48"/>
      <c r="E17" s="1"/>
      <c r="F17" s="2"/>
      <c r="G17" s="2"/>
      <c r="H17" s="48"/>
      <c r="I17" s="2"/>
      <c r="J17" s="2"/>
      <c r="K17" s="2"/>
      <c r="L17" s="236"/>
      <c r="M17" s="236"/>
      <c r="N17" s="1"/>
      <c r="O17" s="1"/>
      <c r="P17" s="1"/>
      <c r="Q17" s="1"/>
      <c r="R17" s="1"/>
    </row>
    <row r="18" spans="1:18" x14ac:dyDescent="0.55000000000000004">
      <c r="A18" s="36" t="s">
        <v>25</v>
      </c>
      <c r="B18" s="2" t="s">
        <v>26</v>
      </c>
      <c r="C18" s="2"/>
      <c r="D18" s="37"/>
      <c r="E18" s="1"/>
      <c r="F18" s="2"/>
      <c r="G18" s="2"/>
      <c r="H18" s="37"/>
      <c r="I18" s="2"/>
      <c r="J18" s="2"/>
      <c r="K18" s="2"/>
      <c r="L18" s="37"/>
      <c r="M18" s="37"/>
      <c r="N18" s="2"/>
      <c r="O18" s="2"/>
      <c r="P18" s="2"/>
      <c r="Q18" s="2"/>
      <c r="R18" s="2"/>
    </row>
    <row r="19" spans="1:18" x14ac:dyDescent="0.55000000000000004">
      <c r="A19" s="36"/>
      <c r="B19" s="237"/>
      <c r="C19" s="237"/>
      <c r="D19" s="1"/>
      <c r="E19" s="2"/>
      <c r="F19" s="2"/>
      <c r="G19" s="2"/>
      <c r="H19" s="37"/>
      <c r="I19" s="2"/>
      <c r="J19" s="2"/>
      <c r="K19" s="2"/>
      <c r="L19" s="37"/>
      <c r="M19" s="37"/>
      <c r="N19" s="2"/>
      <c r="O19" s="2"/>
      <c r="P19" s="2"/>
      <c r="Q19" s="2"/>
      <c r="R19" s="2"/>
    </row>
    <row r="20" spans="1:18" x14ac:dyDescent="0.55000000000000004">
      <c r="A20" s="1"/>
      <c r="B20" s="2"/>
      <c r="C20" s="37"/>
      <c r="D20" s="37"/>
      <c r="E20" s="1"/>
      <c r="F20" s="2"/>
      <c r="G20" s="2"/>
      <c r="H20" s="37"/>
      <c r="I20" s="2"/>
      <c r="J20" s="2"/>
      <c r="K20" s="2"/>
      <c r="L20" s="37"/>
      <c r="M20" s="37"/>
      <c r="N20" s="2"/>
      <c r="O20" s="2"/>
      <c r="P20" s="2"/>
      <c r="Q20" s="2"/>
      <c r="R20" s="2"/>
    </row>
    <row r="21" spans="1:18" x14ac:dyDescent="0.55000000000000004">
      <c r="B21" s="77"/>
    </row>
  </sheetData>
  <mergeCells count="55">
    <mergeCell ref="N14:P14"/>
    <mergeCell ref="Q9:R9"/>
    <mergeCell ref="F11:G11"/>
    <mergeCell ref="F15:G15"/>
    <mergeCell ref="Q14:R14"/>
    <mergeCell ref="Q10:R10"/>
    <mergeCell ref="N10:P10"/>
    <mergeCell ref="Q1:R1"/>
    <mergeCell ref="Q16:R16"/>
    <mergeCell ref="F12:G12"/>
    <mergeCell ref="I12:K12"/>
    <mergeCell ref="Q11:R11"/>
    <mergeCell ref="Q12:R12"/>
    <mergeCell ref="Q15:R15"/>
    <mergeCell ref="I11:K11"/>
    <mergeCell ref="I15:K15"/>
    <mergeCell ref="L11:M11"/>
    <mergeCell ref="L15:M15"/>
    <mergeCell ref="N11:P11"/>
    <mergeCell ref="N15:P15"/>
    <mergeCell ref="N12:P12"/>
    <mergeCell ref="F16:G16"/>
    <mergeCell ref="I16:K16"/>
    <mergeCell ref="Q7:R7"/>
    <mergeCell ref="Q8:R8"/>
    <mergeCell ref="A2:R2"/>
    <mergeCell ref="A3:R3"/>
    <mergeCell ref="N5:P6"/>
    <mergeCell ref="A5:A6"/>
    <mergeCell ref="B5:B6"/>
    <mergeCell ref="D5:D6"/>
    <mergeCell ref="E5:E6"/>
    <mergeCell ref="F6:G6"/>
    <mergeCell ref="I5:M5"/>
    <mergeCell ref="I6:K6"/>
    <mergeCell ref="Q5:R5"/>
    <mergeCell ref="Q6:R6"/>
    <mergeCell ref="L6:M6"/>
    <mergeCell ref="F5:H5"/>
    <mergeCell ref="A1:P1"/>
    <mergeCell ref="L17:M17"/>
    <mergeCell ref="B19:C19"/>
    <mergeCell ref="F7:G7"/>
    <mergeCell ref="I7:K7"/>
    <mergeCell ref="L7:M7"/>
    <mergeCell ref="F9:G9"/>
    <mergeCell ref="I9:K9"/>
    <mergeCell ref="L9:M9"/>
    <mergeCell ref="N7:P7"/>
    <mergeCell ref="N8:P8"/>
    <mergeCell ref="N9:P9"/>
    <mergeCell ref="N16:P16"/>
    <mergeCell ref="F14:G14"/>
    <mergeCell ref="I14:K14"/>
    <mergeCell ref="L14:M14"/>
  </mergeCells>
  <pageMargins left="0.25" right="0.25" top="0.75" bottom="0.75" header="0.3" footer="0.3"/>
  <pageSetup paperSize="9" scale="70"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9494-1A46-4501-A88D-B2710E2A2DFA}">
  <sheetPr>
    <pageSetUpPr fitToPage="1"/>
  </sheetPr>
  <dimension ref="A1:R69"/>
  <sheetViews>
    <sheetView topLeftCell="A67" zoomScale="87" zoomScaleNormal="87" workbookViewId="0">
      <selection sqref="A1:P1"/>
    </sheetView>
  </sheetViews>
  <sheetFormatPr defaultRowHeight="26.25" x14ac:dyDescent="0.55000000000000004"/>
  <cols>
    <col min="1" max="1" width="7.75" style="39" customWidth="1"/>
    <col min="2" max="2" width="30.625" style="38" customWidth="1"/>
    <col min="3" max="4" width="10.875" style="40" customWidth="1"/>
    <col min="5" max="5" width="10.25" style="39" customWidth="1"/>
    <col min="6" max="7" width="12.125" style="38" customWidth="1"/>
    <col min="8" max="8" width="11.75" style="40" customWidth="1"/>
    <col min="9" max="11" width="7.875" style="38" customWidth="1"/>
    <col min="12" max="13" width="7.375" style="40" customWidth="1"/>
    <col min="14" max="16" width="7.875" style="38" customWidth="1"/>
    <col min="17" max="18" width="9.5" style="38" customWidth="1"/>
    <col min="19" max="16384" width="9" style="38"/>
  </cols>
  <sheetData>
    <row r="1" spans="1:18" x14ac:dyDescent="0.55000000000000004">
      <c r="A1" s="235" t="s">
        <v>411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60" t="s">
        <v>405</v>
      </c>
      <c r="R1" s="260"/>
    </row>
    <row r="2" spans="1:18" x14ac:dyDescent="0.55000000000000004">
      <c r="A2" s="235" t="s">
        <v>22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</row>
    <row r="3" spans="1:18" x14ac:dyDescent="0.55000000000000004">
      <c r="A3" s="235" t="s">
        <v>87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</row>
    <row r="4" spans="1:18" x14ac:dyDescent="0.5500000000000000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"/>
      <c r="O4" s="1"/>
      <c r="P4" s="1"/>
      <c r="Q4" s="1"/>
      <c r="R4" s="1"/>
    </row>
    <row r="5" spans="1:18" x14ac:dyDescent="0.55000000000000004">
      <c r="A5" s="253" t="s">
        <v>0</v>
      </c>
      <c r="B5" s="253" t="s">
        <v>1</v>
      </c>
      <c r="C5" s="4" t="s">
        <v>2</v>
      </c>
      <c r="D5" s="255" t="s">
        <v>4</v>
      </c>
      <c r="E5" s="253" t="s">
        <v>5</v>
      </c>
      <c r="F5" s="257" t="s">
        <v>6</v>
      </c>
      <c r="G5" s="259"/>
      <c r="H5" s="258"/>
      <c r="I5" s="257" t="s">
        <v>9</v>
      </c>
      <c r="J5" s="259"/>
      <c r="K5" s="259"/>
      <c r="L5" s="259"/>
      <c r="M5" s="258"/>
      <c r="N5" s="243" t="s">
        <v>12</v>
      </c>
      <c r="O5" s="244"/>
      <c r="P5" s="245"/>
      <c r="Q5" s="238" t="s">
        <v>13</v>
      </c>
      <c r="R5" s="239"/>
    </row>
    <row r="6" spans="1:18" x14ac:dyDescent="0.55000000000000004">
      <c r="A6" s="254"/>
      <c r="B6" s="254"/>
      <c r="C6" s="5" t="s">
        <v>3</v>
      </c>
      <c r="D6" s="256"/>
      <c r="E6" s="254"/>
      <c r="F6" s="257" t="s">
        <v>7</v>
      </c>
      <c r="G6" s="258"/>
      <c r="H6" s="6" t="s">
        <v>8</v>
      </c>
      <c r="I6" s="257" t="s">
        <v>10</v>
      </c>
      <c r="J6" s="259"/>
      <c r="K6" s="258"/>
      <c r="L6" s="281" t="s">
        <v>11</v>
      </c>
      <c r="M6" s="282"/>
      <c r="N6" s="246"/>
      <c r="O6" s="247"/>
      <c r="P6" s="248"/>
      <c r="Q6" s="251" t="s">
        <v>14</v>
      </c>
      <c r="R6" s="252"/>
    </row>
    <row r="7" spans="1:18" x14ac:dyDescent="0.55000000000000004">
      <c r="A7" s="9">
        <v>1</v>
      </c>
      <c r="B7" s="10" t="s">
        <v>89</v>
      </c>
      <c r="C7" s="11">
        <v>500000</v>
      </c>
      <c r="D7" s="12">
        <v>500000</v>
      </c>
      <c r="E7" s="13" t="s">
        <v>15</v>
      </c>
      <c r="F7" s="238" t="str">
        <f>I7</f>
        <v>บริษัท สมปองโฮมพลัส จำกัด</v>
      </c>
      <c r="G7" s="239"/>
      <c r="H7" s="14">
        <f>L7</f>
        <v>499924.35</v>
      </c>
      <c r="I7" s="238" t="s">
        <v>27</v>
      </c>
      <c r="J7" s="240"/>
      <c r="K7" s="239"/>
      <c r="L7" s="241">
        <v>499924.35</v>
      </c>
      <c r="M7" s="242"/>
      <c r="N7" s="243" t="str">
        <f>N9</f>
        <v>ผู้ยื่นข้อเสนอมีคุณสมบัติตรงตาม</v>
      </c>
      <c r="O7" s="244"/>
      <c r="P7" s="245"/>
      <c r="Q7" s="249" t="s">
        <v>75</v>
      </c>
      <c r="R7" s="250"/>
    </row>
    <row r="8" spans="1:18" x14ac:dyDescent="0.55000000000000004">
      <c r="A8" s="9"/>
      <c r="B8" s="10" t="s">
        <v>90</v>
      </c>
      <c r="C8" s="11"/>
      <c r="D8" s="12"/>
      <c r="E8" s="9"/>
      <c r="F8" s="41"/>
      <c r="G8" s="42"/>
      <c r="H8" s="43"/>
      <c r="I8" s="33"/>
      <c r="J8" s="1"/>
      <c r="K8" s="18"/>
      <c r="L8" s="44"/>
      <c r="M8" s="45"/>
      <c r="N8" s="297" t="str">
        <f>N10</f>
        <v>เงื่อนไขที่หน่วยงานกำหนด</v>
      </c>
      <c r="O8" s="298"/>
      <c r="P8" s="299"/>
      <c r="Q8" s="263" t="s">
        <v>91</v>
      </c>
      <c r="R8" s="264"/>
    </row>
    <row r="9" spans="1:18" x14ac:dyDescent="0.55000000000000004">
      <c r="A9" s="13">
        <v>2</v>
      </c>
      <c r="B9" s="21" t="s">
        <v>53</v>
      </c>
      <c r="C9" s="4">
        <v>500000</v>
      </c>
      <c r="D9" s="78">
        <v>500000</v>
      </c>
      <c r="E9" s="13" t="s">
        <v>15</v>
      </c>
      <c r="F9" s="238" t="s">
        <v>61</v>
      </c>
      <c r="G9" s="239"/>
      <c r="H9" s="14">
        <v>499921.39</v>
      </c>
      <c r="I9" s="238" t="s">
        <v>61</v>
      </c>
      <c r="J9" s="240"/>
      <c r="K9" s="239"/>
      <c r="L9" s="241">
        <v>499921.39</v>
      </c>
      <c r="M9" s="242"/>
      <c r="N9" s="238" t="s">
        <v>17</v>
      </c>
      <c r="O9" s="240"/>
      <c r="P9" s="239"/>
      <c r="Q9" s="249" t="s">
        <v>77</v>
      </c>
      <c r="R9" s="250"/>
    </row>
    <row r="10" spans="1:18" x14ac:dyDescent="0.55000000000000004">
      <c r="A10" s="22"/>
      <c r="B10" s="23" t="s">
        <v>92</v>
      </c>
      <c r="C10" s="24"/>
      <c r="D10" s="24"/>
      <c r="E10" s="22"/>
      <c r="F10" s="25"/>
      <c r="G10" s="26"/>
      <c r="H10" s="24"/>
      <c r="I10" s="25"/>
      <c r="J10" s="27"/>
      <c r="K10" s="26"/>
      <c r="L10" s="28"/>
      <c r="M10" s="29"/>
      <c r="N10" s="251" t="s">
        <v>16</v>
      </c>
      <c r="O10" s="280"/>
      <c r="P10" s="252"/>
      <c r="Q10" s="263" t="s">
        <v>91</v>
      </c>
      <c r="R10" s="264"/>
    </row>
    <row r="11" spans="1:18" x14ac:dyDescent="0.55000000000000004">
      <c r="A11" s="13">
        <v>3</v>
      </c>
      <c r="B11" s="21" t="s">
        <v>94</v>
      </c>
      <c r="C11" s="4">
        <v>500000</v>
      </c>
      <c r="D11" s="4">
        <v>500000</v>
      </c>
      <c r="E11" s="13" t="s">
        <v>15</v>
      </c>
      <c r="F11" s="238" t="s">
        <v>96</v>
      </c>
      <c r="G11" s="239"/>
      <c r="H11" s="14">
        <v>499618.22</v>
      </c>
      <c r="I11" s="238" t="s">
        <v>96</v>
      </c>
      <c r="J11" s="240"/>
      <c r="K11" s="239"/>
      <c r="L11" s="241">
        <v>499618.22</v>
      </c>
      <c r="M11" s="242"/>
      <c r="N11" s="238" t="s">
        <v>17</v>
      </c>
      <c r="O11" s="240"/>
      <c r="P11" s="239"/>
      <c r="Q11" s="249" t="s">
        <v>78</v>
      </c>
      <c r="R11" s="250"/>
    </row>
    <row r="12" spans="1:18" x14ac:dyDescent="0.55000000000000004">
      <c r="A12" s="22"/>
      <c r="B12" s="23" t="s">
        <v>93</v>
      </c>
      <c r="C12" s="24"/>
      <c r="D12" s="24"/>
      <c r="E12" s="22"/>
      <c r="F12" s="251" t="s">
        <v>95</v>
      </c>
      <c r="G12" s="252"/>
      <c r="H12" s="24"/>
      <c r="I12" s="251" t="s">
        <v>95</v>
      </c>
      <c r="J12" s="280"/>
      <c r="K12" s="252"/>
      <c r="L12" s="28"/>
      <c r="M12" s="29"/>
      <c r="N12" s="251" t="s">
        <v>16</v>
      </c>
      <c r="O12" s="280"/>
      <c r="P12" s="252"/>
      <c r="Q12" s="263" t="s">
        <v>97</v>
      </c>
      <c r="R12" s="264"/>
    </row>
    <row r="13" spans="1:18" x14ac:dyDescent="0.55000000000000004">
      <c r="A13" s="30">
        <v>4</v>
      </c>
      <c r="B13" s="21" t="s">
        <v>98</v>
      </c>
      <c r="C13" s="4">
        <v>500000</v>
      </c>
      <c r="D13" s="4">
        <v>500000</v>
      </c>
      <c r="E13" s="13" t="s">
        <v>15</v>
      </c>
      <c r="F13" s="238" t="s">
        <v>61</v>
      </c>
      <c r="G13" s="239"/>
      <c r="H13" s="32">
        <v>499996.86</v>
      </c>
      <c r="I13" s="238" t="s">
        <v>61</v>
      </c>
      <c r="J13" s="240"/>
      <c r="K13" s="239"/>
      <c r="L13" s="241">
        <v>499996.86</v>
      </c>
      <c r="M13" s="242"/>
      <c r="N13" s="238" t="s">
        <v>17</v>
      </c>
      <c r="O13" s="240"/>
      <c r="P13" s="239"/>
      <c r="Q13" s="249" t="s">
        <v>105</v>
      </c>
      <c r="R13" s="250"/>
    </row>
    <row r="14" spans="1:18" x14ac:dyDescent="0.55000000000000004">
      <c r="A14" s="30"/>
      <c r="B14" s="31" t="s">
        <v>99</v>
      </c>
      <c r="C14" s="46"/>
      <c r="D14" s="32"/>
      <c r="E14" s="30"/>
      <c r="F14" s="33"/>
      <c r="G14" s="18"/>
      <c r="H14" s="32"/>
      <c r="I14" s="33"/>
      <c r="J14" s="1"/>
      <c r="K14" s="18"/>
      <c r="L14" s="34"/>
      <c r="M14" s="35"/>
      <c r="N14" s="263" t="s">
        <v>16</v>
      </c>
      <c r="O14" s="237"/>
      <c r="P14" s="264"/>
      <c r="Q14" s="263" t="s">
        <v>106</v>
      </c>
      <c r="R14" s="264"/>
    </row>
    <row r="15" spans="1:18" x14ac:dyDescent="0.55000000000000004">
      <c r="A15" s="30"/>
      <c r="B15" s="31" t="s">
        <v>100</v>
      </c>
      <c r="C15" s="46"/>
      <c r="D15" s="32"/>
      <c r="E15" s="30"/>
      <c r="F15" s="33"/>
      <c r="G15" s="18"/>
      <c r="H15" s="32"/>
      <c r="I15" s="33"/>
      <c r="J15" s="1"/>
      <c r="K15" s="18"/>
      <c r="L15" s="34"/>
      <c r="M15" s="35"/>
      <c r="N15" s="33"/>
      <c r="O15" s="1"/>
      <c r="P15" s="18"/>
      <c r="Q15" s="33"/>
      <c r="R15" s="18"/>
    </row>
    <row r="16" spans="1:18" x14ac:dyDescent="0.55000000000000004">
      <c r="A16" s="30"/>
      <c r="B16" s="31" t="s">
        <v>104</v>
      </c>
      <c r="C16" s="45"/>
      <c r="D16" s="32"/>
      <c r="E16" s="30"/>
      <c r="F16" s="33"/>
      <c r="G16" s="18"/>
      <c r="H16" s="32"/>
      <c r="I16" s="33"/>
      <c r="J16" s="1"/>
      <c r="K16" s="18"/>
      <c r="L16" s="34"/>
      <c r="M16" s="35"/>
      <c r="N16" s="33"/>
      <c r="O16" s="1"/>
      <c r="P16" s="18"/>
      <c r="Q16" s="33"/>
      <c r="R16" s="18"/>
    </row>
    <row r="17" spans="1:18" x14ac:dyDescent="0.55000000000000004">
      <c r="A17" s="30"/>
      <c r="B17" s="31" t="s">
        <v>101</v>
      </c>
      <c r="C17" s="46"/>
      <c r="D17" s="32"/>
      <c r="E17" s="30"/>
      <c r="F17" s="33"/>
      <c r="G17" s="18"/>
      <c r="H17" s="32"/>
      <c r="I17" s="33"/>
      <c r="J17" s="1"/>
      <c r="K17" s="18"/>
      <c r="L17" s="34"/>
      <c r="M17" s="35"/>
      <c r="N17" s="33"/>
      <c r="O17" s="1"/>
      <c r="P17" s="18"/>
      <c r="Q17" s="33"/>
      <c r="R17" s="18"/>
    </row>
    <row r="18" spans="1:18" x14ac:dyDescent="0.55000000000000004">
      <c r="A18" s="30"/>
      <c r="B18" s="31" t="s">
        <v>102</v>
      </c>
      <c r="C18" s="46"/>
      <c r="D18" s="32"/>
      <c r="E18" s="30"/>
      <c r="F18" s="33"/>
      <c r="G18" s="18"/>
      <c r="H18" s="32"/>
      <c r="I18" s="33"/>
      <c r="J18" s="1"/>
      <c r="K18" s="18"/>
      <c r="L18" s="34"/>
      <c r="M18" s="35"/>
      <c r="N18" s="33"/>
      <c r="O18" s="1"/>
      <c r="P18" s="18"/>
      <c r="Q18" s="33"/>
      <c r="R18" s="18"/>
    </row>
    <row r="19" spans="1:18" x14ac:dyDescent="0.55000000000000004">
      <c r="A19" s="30"/>
      <c r="B19" s="31" t="s">
        <v>103</v>
      </c>
      <c r="C19" s="46"/>
      <c r="D19" s="32"/>
      <c r="E19" s="22"/>
      <c r="F19" s="33"/>
      <c r="G19" s="18"/>
      <c r="H19" s="32"/>
      <c r="I19" s="33"/>
      <c r="J19" s="1"/>
      <c r="K19" s="18"/>
      <c r="L19" s="34"/>
      <c r="M19" s="35"/>
      <c r="N19" s="33"/>
      <c r="O19" s="1"/>
      <c r="P19" s="18"/>
      <c r="Q19" s="33"/>
      <c r="R19" s="18"/>
    </row>
    <row r="20" spans="1:18" s="93" customFormat="1" x14ac:dyDescent="0.55000000000000004">
      <c r="A20" s="90">
        <v>5</v>
      </c>
      <c r="B20" s="91" t="s">
        <v>107</v>
      </c>
      <c r="C20" s="92">
        <v>52500</v>
      </c>
      <c r="D20" s="92">
        <v>52500</v>
      </c>
      <c r="E20" s="90" t="s">
        <v>15</v>
      </c>
      <c r="F20" s="265" t="s">
        <v>108</v>
      </c>
      <c r="G20" s="266"/>
      <c r="H20" s="92">
        <v>52500</v>
      </c>
      <c r="I20" s="265" t="s">
        <v>109</v>
      </c>
      <c r="J20" s="267"/>
      <c r="K20" s="266"/>
      <c r="L20" s="268">
        <v>52500</v>
      </c>
      <c r="M20" s="269"/>
      <c r="N20" s="265" t="s">
        <v>17</v>
      </c>
      <c r="O20" s="267"/>
      <c r="P20" s="266"/>
      <c r="Q20" s="283" t="s">
        <v>110</v>
      </c>
      <c r="R20" s="284"/>
    </row>
    <row r="21" spans="1:18" s="93" customFormat="1" x14ac:dyDescent="0.55000000000000004">
      <c r="A21" s="94"/>
      <c r="B21" s="102"/>
      <c r="C21" s="96"/>
      <c r="D21" s="96"/>
      <c r="E21" s="94"/>
      <c r="F21" s="261"/>
      <c r="G21" s="262"/>
      <c r="H21" s="96"/>
      <c r="I21" s="261"/>
      <c r="J21" s="270"/>
      <c r="K21" s="262"/>
      <c r="L21" s="100"/>
      <c r="M21" s="101"/>
      <c r="N21" s="261" t="s">
        <v>16</v>
      </c>
      <c r="O21" s="270"/>
      <c r="P21" s="262"/>
      <c r="Q21" s="285" t="s">
        <v>111</v>
      </c>
      <c r="R21" s="287"/>
    </row>
    <row r="22" spans="1:18" s="93" customFormat="1" x14ac:dyDescent="0.55000000000000004">
      <c r="A22" s="90">
        <v>6</v>
      </c>
      <c r="B22" s="91" t="s">
        <v>30</v>
      </c>
      <c r="C22" s="92">
        <v>18000</v>
      </c>
      <c r="D22" s="92">
        <v>18000</v>
      </c>
      <c r="E22" s="90" t="s">
        <v>15</v>
      </c>
      <c r="F22" s="265" t="s">
        <v>112</v>
      </c>
      <c r="G22" s="266"/>
      <c r="H22" s="92">
        <v>18000</v>
      </c>
      <c r="I22" s="265" t="s">
        <v>112</v>
      </c>
      <c r="J22" s="267"/>
      <c r="K22" s="266"/>
      <c r="L22" s="268">
        <v>18000</v>
      </c>
      <c r="M22" s="269"/>
      <c r="N22" s="265" t="s">
        <v>17</v>
      </c>
      <c r="O22" s="267"/>
      <c r="P22" s="266"/>
      <c r="Q22" s="283" t="s">
        <v>113</v>
      </c>
      <c r="R22" s="284"/>
    </row>
    <row r="23" spans="1:18" s="93" customFormat="1" x14ac:dyDescent="0.55000000000000004">
      <c r="A23" s="94"/>
      <c r="B23" s="95" t="s">
        <v>115</v>
      </c>
      <c r="C23" s="96"/>
      <c r="D23" s="96"/>
      <c r="E23" s="94"/>
      <c r="F23" s="105"/>
      <c r="G23" s="106"/>
      <c r="H23" s="96"/>
      <c r="I23" s="105"/>
      <c r="J23" s="107"/>
      <c r="K23" s="106"/>
      <c r="L23" s="100"/>
      <c r="M23" s="101"/>
      <c r="N23" s="261" t="s">
        <v>16</v>
      </c>
      <c r="O23" s="270"/>
      <c r="P23" s="262"/>
      <c r="Q23" s="285" t="s">
        <v>111</v>
      </c>
      <c r="R23" s="287"/>
    </row>
    <row r="24" spans="1:18" s="93" customFormat="1" x14ac:dyDescent="0.55000000000000004">
      <c r="A24" s="90">
        <v>7</v>
      </c>
      <c r="B24" s="91" t="s">
        <v>31</v>
      </c>
      <c r="C24" s="92">
        <v>183400</v>
      </c>
      <c r="D24" s="92">
        <v>183400</v>
      </c>
      <c r="E24" s="90" t="s">
        <v>15</v>
      </c>
      <c r="F24" s="265" t="s">
        <v>69</v>
      </c>
      <c r="G24" s="266"/>
      <c r="H24" s="92">
        <v>183400</v>
      </c>
      <c r="I24" s="265" t="s">
        <v>69</v>
      </c>
      <c r="J24" s="267"/>
      <c r="K24" s="266"/>
      <c r="L24" s="268">
        <v>183400</v>
      </c>
      <c r="M24" s="269"/>
      <c r="N24" s="265" t="s">
        <v>17</v>
      </c>
      <c r="O24" s="267"/>
      <c r="P24" s="266"/>
      <c r="Q24" s="283" t="s">
        <v>114</v>
      </c>
      <c r="R24" s="284"/>
    </row>
    <row r="25" spans="1:18" s="93" customFormat="1" x14ac:dyDescent="0.55000000000000004">
      <c r="A25" s="108"/>
      <c r="B25" s="95"/>
      <c r="C25" s="96"/>
      <c r="D25" s="96"/>
      <c r="E25" s="94"/>
      <c r="F25" s="105"/>
      <c r="G25" s="106"/>
      <c r="H25" s="96"/>
      <c r="I25" s="105"/>
      <c r="J25" s="107"/>
      <c r="K25" s="106"/>
      <c r="L25" s="100"/>
      <c r="M25" s="101"/>
      <c r="N25" s="261" t="s">
        <v>16</v>
      </c>
      <c r="O25" s="270"/>
      <c r="P25" s="262"/>
      <c r="Q25" s="285" t="s">
        <v>111</v>
      </c>
      <c r="R25" s="287"/>
    </row>
    <row r="26" spans="1:18" s="93" customFormat="1" x14ac:dyDescent="0.55000000000000004">
      <c r="A26" s="108"/>
      <c r="B26" s="109" t="s">
        <v>39</v>
      </c>
      <c r="C26" s="110">
        <v>192672.9</v>
      </c>
      <c r="D26" s="110">
        <v>192672.9</v>
      </c>
      <c r="E26" s="90" t="s">
        <v>15</v>
      </c>
      <c r="F26" s="265" t="s">
        <v>41</v>
      </c>
      <c r="G26" s="266"/>
      <c r="H26" s="110">
        <v>192672.9</v>
      </c>
      <c r="I26" s="265" t="s">
        <v>41</v>
      </c>
      <c r="J26" s="267"/>
      <c r="K26" s="266"/>
      <c r="L26" s="268">
        <v>192672.9</v>
      </c>
      <c r="M26" s="269"/>
      <c r="N26" s="265" t="s">
        <v>17</v>
      </c>
      <c r="O26" s="267"/>
      <c r="P26" s="266"/>
      <c r="Q26" s="283" t="s">
        <v>114</v>
      </c>
      <c r="R26" s="284"/>
    </row>
    <row r="27" spans="1:18" s="93" customFormat="1" x14ac:dyDescent="0.55000000000000004">
      <c r="A27" s="94"/>
      <c r="B27" s="95" t="s">
        <v>83</v>
      </c>
      <c r="C27" s="96"/>
      <c r="D27" s="96"/>
      <c r="E27" s="94"/>
      <c r="F27" s="261" t="s">
        <v>40</v>
      </c>
      <c r="G27" s="262"/>
      <c r="H27" s="96"/>
      <c r="I27" s="261" t="s">
        <v>40</v>
      </c>
      <c r="J27" s="270"/>
      <c r="K27" s="262"/>
      <c r="L27" s="100"/>
      <c r="M27" s="101"/>
      <c r="N27" s="261" t="s">
        <v>16</v>
      </c>
      <c r="O27" s="270"/>
      <c r="P27" s="262"/>
      <c r="Q27" s="285" t="s">
        <v>116</v>
      </c>
      <c r="R27" s="287"/>
    </row>
    <row r="28" spans="1:18" s="93" customFormat="1" x14ac:dyDescent="0.55000000000000004">
      <c r="A28" s="90">
        <v>8</v>
      </c>
      <c r="B28" s="91" t="s">
        <v>117</v>
      </c>
      <c r="C28" s="92">
        <v>750</v>
      </c>
      <c r="D28" s="92">
        <v>750</v>
      </c>
      <c r="E28" s="90" t="s">
        <v>15</v>
      </c>
      <c r="F28" s="265" t="s">
        <v>51</v>
      </c>
      <c r="G28" s="266"/>
      <c r="H28" s="92">
        <v>750</v>
      </c>
      <c r="I28" s="265" t="s">
        <v>50</v>
      </c>
      <c r="J28" s="267"/>
      <c r="K28" s="266"/>
      <c r="L28" s="268">
        <v>750</v>
      </c>
      <c r="M28" s="269"/>
      <c r="N28" s="265" t="s">
        <v>17</v>
      </c>
      <c r="O28" s="267"/>
      <c r="P28" s="266"/>
      <c r="Q28" s="283" t="s">
        <v>118</v>
      </c>
      <c r="R28" s="284"/>
    </row>
    <row r="29" spans="1:18" s="93" customFormat="1" x14ac:dyDescent="0.55000000000000004">
      <c r="A29" s="94"/>
      <c r="B29" s="95"/>
      <c r="C29" s="96"/>
      <c r="D29" s="96"/>
      <c r="E29" s="94"/>
      <c r="F29" s="261" t="s">
        <v>52</v>
      </c>
      <c r="G29" s="262"/>
      <c r="H29" s="96"/>
      <c r="I29" s="261" t="s">
        <v>52</v>
      </c>
      <c r="J29" s="270"/>
      <c r="K29" s="262"/>
      <c r="L29" s="100"/>
      <c r="M29" s="101"/>
      <c r="N29" s="261" t="s">
        <v>16</v>
      </c>
      <c r="O29" s="270"/>
      <c r="P29" s="262"/>
      <c r="Q29" s="285" t="s">
        <v>91</v>
      </c>
      <c r="R29" s="287"/>
    </row>
    <row r="30" spans="1:18" s="93" customFormat="1" x14ac:dyDescent="0.55000000000000004">
      <c r="A30" s="108">
        <v>9</v>
      </c>
      <c r="B30" s="109" t="s">
        <v>119</v>
      </c>
      <c r="C30" s="92">
        <v>2500</v>
      </c>
      <c r="D30" s="92">
        <v>2500</v>
      </c>
      <c r="E30" s="90" t="s">
        <v>15</v>
      </c>
      <c r="F30" s="265" t="s">
        <v>51</v>
      </c>
      <c r="G30" s="266"/>
      <c r="H30" s="92">
        <v>2500</v>
      </c>
      <c r="I30" s="265" t="s">
        <v>50</v>
      </c>
      <c r="J30" s="267"/>
      <c r="K30" s="266"/>
      <c r="L30" s="268">
        <v>2500</v>
      </c>
      <c r="M30" s="269"/>
      <c r="N30" s="265" t="s">
        <v>17</v>
      </c>
      <c r="O30" s="267"/>
      <c r="P30" s="266"/>
      <c r="Q30" s="283" t="s">
        <v>120</v>
      </c>
      <c r="R30" s="284"/>
    </row>
    <row r="31" spans="1:18" s="93" customFormat="1" x14ac:dyDescent="0.55000000000000004">
      <c r="A31" s="108"/>
      <c r="B31" s="109"/>
      <c r="C31" s="110"/>
      <c r="D31" s="110"/>
      <c r="E31" s="108"/>
      <c r="F31" s="261" t="s">
        <v>52</v>
      </c>
      <c r="G31" s="262"/>
      <c r="H31" s="110"/>
      <c r="I31" s="261" t="s">
        <v>52</v>
      </c>
      <c r="J31" s="270"/>
      <c r="K31" s="262"/>
      <c r="L31" s="111"/>
      <c r="M31" s="112"/>
      <c r="N31" s="285" t="s">
        <v>16</v>
      </c>
      <c r="O31" s="286"/>
      <c r="P31" s="287"/>
      <c r="Q31" s="285" t="s">
        <v>91</v>
      </c>
      <c r="R31" s="287"/>
    </row>
    <row r="32" spans="1:18" s="93" customFormat="1" x14ac:dyDescent="0.55000000000000004">
      <c r="A32" s="90">
        <v>10</v>
      </c>
      <c r="B32" s="91" t="s">
        <v>21</v>
      </c>
      <c r="C32" s="92">
        <v>1450</v>
      </c>
      <c r="D32" s="92">
        <v>1450</v>
      </c>
      <c r="E32" s="90" t="s">
        <v>15</v>
      </c>
      <c r="F32" s="265" t="s">
        <v>51</v>
      </c>
      <c r="G32" s="266"/>
      <c r="H32" s="92">
        <v>1450</v>
      </c>
      <c r="I32" s="265" t="s">
        <v>50</v>
      </c>
      <c r="J32" s="267"/>
      <c r="K32" s="266"/>
      <c r="L32" s="268">
        <v>1450</v>
      </c>
      <c r="M32" s="269"/>
      <c r="N32" s="265" t="s">
        <v>17</v>
      </c>
      <c r="O32" s="267"/>
      <c r="P32" s="266"/>
      <c r="Q32" s="283" t="s">
        <v>121</v>
      </c>
      <c r="R32" s="284"/>
    </row>
    <row r="33" spans="1:18" s="93" customFormat="1" x14ac:dyDescent="0.55000000000000004">
      <c r="A33" s="108"/>
      <c r="B33" s="109"/>
      <c r="C33" s="110"/>
      <c r="D33" s="110"/>
      <c r="E33" s="108"/>
      <c r="F33" s="261" t="s">
        <v>52</v>
      </c>
      <c r="G33" s="262"/>
      <c r="H33" s="110"/>
      <c r="I33" s="261" t="s">
        <v>52</v>
      </c>
      <c r="J33" s="270"/>
      <c r="K33" s="262"/>
      <c r="L33" s="114"/>
      <c r="M33" s="115"/>
      <c r="N33" s="285" t="s">
        <v>16</v>
      </c>
      <c r="O33" s="286"/>
      <c r="P33" s="287"/>
      <c r="Q33" s="285" t="s">
        <v>91</v>
      </c>
      <c r="R33" s="287"/>
    </row>
    <row r="34" spans="1:18" s="93" customFormat="1" x14ac:dyDescent="0.55000000000000004">
      <c r="A34" s="90">
        <v>11</v>
      </c>
      <c r="B34" s="91" t="s">
        <v>122</v>
      </c>
      <c r="C34" s="92">
        <v>24000</v>
      </c>
      <c r="D34" s="92">
        <v>24000</v>
      </c>
      <c r="E34" s="90" t="s">
        <v>15</v>
      </c>
      <c r="F34" s="265" t="s">
        <v>123</v>
      </c>
      <c r="G34" s="266"/>
      <c r="H34" s="92">
        <v>24000</v>
      </c>
      <c r="I34" s="265" t="s">
        <v>123</v>
      </c>
      <c r="J34" s="267"/>
      <c r="K34" s="266"/>
      <c r="L34" s="268">
        <v>24000</v>
      </c>
      <c r="M34" s="269"/>
      <c r="N34" s="265" t="s">
        <v>17</v>
      </c>
      <c r="O34" s="267"/>
      <c r="P34" s="266"/>
      <c r="Q34" s="283" t="s">
        <v>124</v>
      </c>
      <c r="R34" s="284"/>
    </row>
    <row r="35" spans="1:18" s="93" customFormat="1" x14ac:dyDescent="0.55000000000000004">
      <c r="A35" s="94"/>
      <c r="B35" s="95"/>
      <c r="C35" s="96"/>
      <c r="D35" s="96"/>
      <c r="E35" s="94"/>
      <c r="F35" s="105"/>
      <c r="G35" s="106"/>
      <c r="H35" s="96"/>
      <c r="I35" s="105"/>
      <c r="J35" s="107"/>
      <c r="K35" s="106"/>
      <c r="L35" s="100"/>
      <c r="M35" s="101"/>
      <c r="N35" s="285" t="s">
        <v>16</v>
      </c>
      <c r="O35" s="286"/>
      <c r="P35" s="287"/>
      <c r="Q35" s="285" t="s">
        <v>91</v>
      </c>
      <c r="R35" s="287"/>
    </row>
    <row r="36" spans="1:18" s="93" customFormat="1" x14ac:dyDescent="0.55000000000000004">
      <c r="A36" s="90">
        <v>12</v>
      </c>
      <c r="B36" s="91" t="s">
        <v>19</v>
      </c>
      <c r="C36" s="92">
        <v>7195</v>
      </c>
      <c r="D36" s="92">
        <f>C36</f>
        <v>7195</v>
      </c>
      <c r="E36" s="90" t="str">
        <f>E34</f>
        <v>เฉพาะเจาะจง</v>
      </c>
      <c r="F36" s="265" t="s">
        <v>43</v>
      </c>
      <c r="G36" s="266"/>
      <c r="H36" s="92">
        <f>D36</f>
        <v>7195</v>
      </c>
      <c r="I36" s="265" t="str">
        <f>F36</f>
        <v xml:space="preserve">บริษัท ไอคิว เซ้าท์อีสต์ โอเอ </v>
      </c>
      <c r="J36" s="267"/>
      <c r="K36" s="266"/>
      <c r="L36" s="268">
        <f>H36</f>
        <v>7195</v>
      </c>
      <c r="M36" s="269"/>
      <c r="N36" s="265" t="str">
        <f>N34</f>
        <v>ผู้ยื่นข้อเสนอมีคุณสมบัติตรงตาม</v>
      </c>
      <c r="O36" s="267"/>
      <c r="P36" s="266"/>
      <c r="Q36" s="283" t="s">
        <v>125</v>
      </c>
      <c r="R36" s="284"/>
    </row>
    <row r="37" spans="1:18" s="93" customFormat="1" x14ac:dyDescent="0.55000000000000004">
      <c r="A37" s="94"/>
      <c r="B37" s="95"/>
      <c r="C37" s="96"/>
      <c r="D37" s="96"/>
      <c r="E37" s="94"/>
      <c r="F37" s="261" t="s">
        <v>44</v>
      </c>
      <c r="G37" s="262"/>
      <c r="H37" s="96"/>
      <c r="I37" s="261" t="s">
        <v>44</v>
      </c>
      <c r="J37" s="270"/>
      <c r="K37" s="262"/>
      <c r="L37" s="100"/>
      <c r="M37" s="101"/>
      <c r="N37" s="261" t="s">
        <v>16</v>
      </c>
      <c r="O37" s="270"/>
      <c r="P37" s="262"/>
      <c r="Q37" s="285" t="s">
        <v>97</v>
      </c>
      <c r="R37" s="287"/>
    </row>
    <row r="38" spans="1:18" s="93" customFormat="1" x14ac:dyDescent="0.55000000000000004">
      <c r="A38" s="108">
        <v>13</v>
      </c>
      <c r="B38" s="91" t="s">
        <v>126</v>
      </c>
      <c r="C38" s="116">
        <v>1300</v>
      </c>
      <c r="D38" s="116">
        <v>1300</v>
      </c>
      <c r="E38" s="90" t="s">
        <v>15</v>
      </c>
      <c r="F38" s="265" t="s">
        <v>64</v>
      </c>
      <c r="G38" s="266"/>
      <c r="H38" s="116">
        <v>1300</v>
      </c>
      <c r="I38" s="265" t="str">
        <f>F38</f>
        <v>นายบรรดิษฐ ใจใหญ่</v>
      </c>
      <c r="J38" s="267"/>
      <c r="K38" s="266"/>
      <c r="L38" s="292">
        <v>1300</v>
      </c>
      <c r="M38" s="293"/>
      <c r="N38" s="285" t="s">
        <v>17</v>
      </c>
      <c r="O38" s="286"/>
      <c r="P38" s="287"/>
      <c r="Q38" s="283" t="s">
        <v>128</v>
      </c>
      <c r="R38" s="284"/>
    </row>
    <row r="39" spans="1:18" s="93" customFormat="1" x14ac:dyDescent="0.55000000000000004">
      <c r="A39" s="94"/>
      <c r="B39" s="95" t="s">
        <v>127</v>
      </c>
      <c r="C39" s="96"/>
      <c r="D39" s="96"/>
      <c r="E39" s="94"/>
      <c r="F39" s="105"/>
      <c r="G39" s="106"/>
      <c r="H39" s="96"/>
      <c r="I39" s="105"/>
      <c r="J39" s="107"/>
      <c r="K39" s="106"/>
      <c r="L39" s="100"/>
      <c r="M39" s="101"/>
      <c r="N39" s="261" t="str">
        <f>N37</f>
        <v>เงื่อนไขที่หน่วยงานกำหนด</v>
      </c>
      <c r="O39" s="270"/>
      <c r="P39" s="262"/>
      <c r="Q39" s="285" t="s">
        <v>97</v>
      </c>
      <c r="R39" s="287"/>
    </row>
    <row r="40" spans="1:18" s="93" customFormat="1" x14ac:dyDescent="0.55000000000000004">
      <c r="A40" s="90">
        <v>14</v>
      </c>
      <c r="B40" s="91" t="s">
        <v>19</v>
      </c>
      <c r="C40" s="92">
        <v>7489</v>
      </c>
      <c r="D40" s="92">
        <f>C40</f>
        <v>7489</v>
      </c>
      <c r="E40" s="90" t="s">
        <v>15</v>
      </c>
      <c r="F40" s="265" t="s">
        <v>48</v>
      </c>
      <c r="G40" s="266"/>
      <c r="H40" s="92">
        <f>D40</f>
        <v>7489</v>
      </c>
      <c r="I40" s="265" t="str">
        <f>F40</f>
        <v>บริษัท นิวง่วนแสงไทย</v>
      </c>
      <c r="J40" s="267"/>
      <c r="K40" s="266"/>
      <c r="L40" s="268">
        <f>H40</f>
        <v>7489</v>
      </c>
      <c r="M40" s="269"/>
      <c r="N40" s="285" t="s">
        <v>17</v>
      </c>
      <c r="O40" s="286"/>
      <c r="P40" s="287"/>
      <c r="Q40" s="283" t="s">
        <v>129</v>
      </c>
      <c r="R40" s="284"/>
    </row>
    <row r="41" spans="1:18" s="93" customFormat="1" x14ac:dyDescent="0.55000000000000004">
      <c r="A41" s="108"/>
      <c r="B41" s="109" t="s">
        <v>29</v>
      </c>
      <c r="C41" s="110"/>
      <c r="D41" s="110"/>
      <c r="E41" s="108"/>
      <c r="F41" s="261" t="s">
        <v>42</v>
      </c>
      <c r="G41" s="262"/>
      <c r="H41" s="110"/>
      <c r="I41" s="261" t="s">
        <v>42</v>
      </c>
      <c r="J41" s="270"/>
      <c r="K41" s="262"/>
      <c r="L41" s="111"/>
      <c r="M41" s="112"/>
      <c r="N41" s="285" t="str">
        <f>N39</f>
        <v>เงื่อนไขที่หน่วยงานกำหนด</v>
      </c>
      <c r="O41" s="286"/>
      <c r="P41" s="287"/>
      <c r="Q41" s="285" t="s">
        <v>97</v>
      </c>
      <c r="R41" s="287"/>
    </row>
    <row r="42" spans="1:18" s="93" customFormat="1" x14ac:dyDescent="0.55000000000000004">
      <c r="A42" s="90">
        <v>15</v>
      </c>
      <c r="B42" s="91" t="s">
        <v>36</v>
      </c>
      <c r="C42" s="92">
        <v>4980</v>
      </c>
      <c r="D42" s="92">
        <f>C42</f>
        <v>4980</v>
      </c>
      <c r="E42" s="90" t="str">
        <f>E40</f>
        <v>เฉพาะเจาะจง</v>
      </c>
      <c r="F42" s="265" t="s">
        <v>48</v>
      </c>
      <c r="G42" s="266"/>
      <c r="H42" s="92">
        <f>D42</f>
        <v>4980</v>
      </c>
      <c r="I42" s="265" t="str">
        <f>F42</f>
        <v>บริษัท นิวง่วนแสงไทย</v>
      </c>
      <c r="J42" s="267"/>
      <c r="K42" s="266"/>
      <c r="L42" s="268">
        <f>H42</f>
        <v>4980</v>
      </c>
      <c r="M42" s="269"/>
      <c r="N42" s="265" t="str">
        <f>N40</f>
        <v>ผู้ยื่นข้อเสนอมีคุณสมบัติตรงตาม</v>
      </c>
      <c r="O42" s="267"/>
      <c r="P42" s="266"/>
      <c r="Q42" s="283" t="s">
        <v>130</v>
      </c>
      <c r="R42" s="284"/>
    </row>
    <row r="43" spans="1:18" s="93" customFormat="1" x14ac:dyDescent="0.55000000000000004">
      <c r="A43" s="94"/>
      <c r="B43" s="95"/>
      <c r="C43" s="96"/>
      <c r="D43" s="96"/>
      <c r="E43" s="94"/>
      <c r="F43" s="261" t="s">
        <v>42</v>
      </c>
      <c r="G43" s="262"/>
      <c r="H43" s="96"/>
      <c r="I43" s="261" t="s">
        <v>42</v>
      </c>
      <c r="J43" s="270"/>
      <c r="K43" s="262"/>
      <c r="L43" s="100"/>
      <c r="M43" s="101"/>
      <c r="N43" s="261" t="str">
        <f>N41</f>
        <v>เงื่อนไขที่หน่วยงานกำหนด</v>
      </c>
      <c r="O43" s="270"/>
      <c r="P43" s="262"/>
      <c r="Q43" s="285" t="s">
        <v>97</v>
      </c>
      <c r="R43" s="287"/>
    </row>
    <row r="44" spans="1:18" s="93" customFormat="1" x14ac:dyDescent="0.55000000000000004">
      <c r="A44" s="117">
        <v>16</v>
      </c>
      <c r="B44" s="118" t="s">
        <v>59</v>
      </c>
      <c r="C44" s="119">
        <v>1653.15</v>
      </c>
      <c r="D44" s="120">
        <v>1653.15</v>
      </c>
      <c r="E44" s="90" t="s">
        <v>15</v>
      </c>
      <c r="F44" s="265" t="s">
        <v>27</v>
      </c>
      <c r="G44" s="266"/>
      <c r="H44" s="92">
        <v>1653.15</v>
      </c>
      <c r="I44" s="265" t="s">
        <v>27</v>
      </c>
      <c r="J44" s="267"/>
      <c r="K44" s="266"/>
      <c r="L44" s="268">
        <v>1653.15</v>
      </c>
      <c r="M44" s="269"/>
      <c r="N44" s="294" t="str">
        <f>N46</f>
        <v>ผู้ยื่นข้อเสนอมีคุณสมบัติตรงตาม</v>
      </c>
      <c r="O44" s="295"/>
      <c r="P44" s="296"/>
      <c r="Q44" s="283" t="s">
        <v>131</v>
      </c>
      <c r="R44" s="284"/>
    </row>
    <row r="45" spans="1:18" s="93" customFormat="1" x14ac:dyDescent="0.55000000000000004">
      <c r="A45" s="117"/>
      <c r="B45" s="118"/>
      <c r="C45" s="119"/>
      <c r="D45" s="120"/>
      <c r="E45" s="117"/>
      <c r="F45" s="121"/>
      <c r="G45" s="122"/>
      <c r="H45" s="123"/>
      <c r="I45" s="103"/>
      <c r="J45" s="113"/>
      <c r="K45" s="104"/>
      <c r="L45" s="114"/>
      <c r="M45" s="115"/>
      <c r="N45" s="289" t="str">
        <f>N47</f>
        <v>เงื่อนไขที่หน่วยงานกำหนด</v>
      </c>
      <c r="O45" s="290"/>
      <c r="P45" s="291"/>
      <c r="Q45" s="285" t="s">
        <v>97</v>
      </c>
      <c r="R45" s="287"/>
    </row>
    <row r="46" spans="1:18" s="93" customFormat="1" x14ac:dyDescent="0.55000000000000004">
      <c r="A46" s="90">
        <v>17</v>
      </c>
      <c r="B46" s="91" t="s">
        <v>132</v>
      </c>
      <c r="C46" s="92">
        <v>960</v>
      </c>
      <c r="D46" s="92">
        <v>960</v>
      </c>
      <c r="E46" s="90" t="s">
        <v>15</v>
      </c>
      <c r="F46" s="265" t="s">
        <v>48</v>
      </c>
      <c r="G46" s="266"/>
      <c r="H46" s="92">
        <v>960</v>
      </c>
      <c r="I46" s="265" t="str">
        <f>F46</f>
        <v>บริษัท นิวง่วนแสงไทย</v>
      </c>
      <c r="J46" s="267"/>
      <c r="K46" s="266"/>
      <c r="L46" s="268">
        <v>960</v>
      </c>
      <c r="M46" s="269"/>
      <c r="N46" s="265" t="s">
        <v>17</v>
      </c>
      <c r="O46" s="267"/>
      <c r="P46" s="266"/>
      <c r="Q46" s="283" t="s">
        <v>133</v>
      </c>
      <c r="R46" s="284"/>
    </row>
    <row r="47" spans="1:18" s="93" customFormat="1" x14ac:dyDescent="0.55000000000000004">
      <c r="A47" s="94"/>
      <c r="B47" s="95"/>
      <c r="C47" s="96"/>
      <c r="D47" s="96"/>
      <c r="E47" s="94"/>
      <c r="F47" s="261" t="s">
        <v>42</v>
      </c>
      <c r="G47" s="262"/>
      <c r="H47" s="96"/>
      <c r="I47" s="261" t="s">
        <v>42</v>
      </c>
      <c r="J47" s="270"/>
      <c r="K47" s="262"/>
      <c r="L47" s="100"/>
      <c r="M47" s="101"/>
      <c r="N47" s="261" t="s">
        <v>16</v>
      </c>
      <c r="O47" s="270"/>
      <c r="P47" s="262"/>
      <c r="Q47" s="285" t="s">
        <v>97</v>
      </c>
      <c r="R47" s="287"/>
    </row>
    <row r="48" spans="1:18" s="93" customFormat="1" x14ac:dyDescent="0.55000000000000004">
      <c r="A48" s="90">
        <v>18</v>
      </c>
      <c r="B48" s="91" t="s">
        <v>23</v>
      </c>
      <c r="C48" s="92">
        <v>3696.85</v>
      </c>
      <c r="D48" s="92">
        <v>3696.85</v>
      </c>
      <c r="E48" s="90" t="s">
        <v>15</v>
      </c>
      <c r="F48" s="265" t="s">
        <v>27</v>
      </c>
      <c r="G48" s="266"/>
      <c r="H48" s="92">
        <v>3696.85</v>
      </c>
      <c r="I48" s="265" t="s">
        <v>27</v>
      </c>
      <c r="J48" s="267"/>
      <c r="K48" s="266"/>
      <c r="L48" s="268">
        <v>3696.85</v>
      </c>
      <c r="M48" s="269"/>
      <c r="N48" s="265" t="s">
        <v>17</v>
      </c>
      <c r="O48" s="267"/>
      <c r="P48" s="266"/>
      <c r="Q48" s="283" t="s">
        <v>134</v>
      </c>
      <c r="R48" s="284"/>
    </row>
    <row r="49" spans="1:18" s="93" customFormat="1" x14ac:dyDescent="0.55000000000000004">
      <c r="A49" s="94"/>
      <c r="B49" s="95"/>
      <c r="C49" s="96"/>
      <c r="D49" s="96"/>
      <c r="E49" s="94"/>
      <c r="F49" s="103"/>
      <c r="G49" s="104"/>
      <c r="H49" s="96"/>
      <c r="I49" s="97"/>
      <c r="J49" s="99"/>
      <c r="K49" s="98"/>
      <c r="L49" s="100"/>
      <c r="M49" s="101"/>
      <c r="N49" s="261" t="s">
        <v>16</v>
      </c>
      <c r="O49" s="270"/>
      <c r="P49" s="262"/>
      <c r="Q49" s="285" t="s">
        <v>97</v>
      </c>
      <c r="R49" s="287"/>
    </row>
    <row r="50" spans="1:18" s="93" customFormat="1" x14ac:dyDescent="0.55000000000000004">
      <c r="A50" s="108">
        <v>19</v>
      </c>
      <c r="B50" s="91" t="s">
        <v>19</v>
      </c>
      <c r="C50" s="110">
        <v>7465</v>
      </c>
      <c r="D50" s="110">
        <v>7465</v>
      </c>
      <c r="E50" s="90" t="s">
        <v>15</v>
      </c>
      <c r="F50" s="265" t="s">
        <v>48</v>
      </c>
      <c r="G50" s="266"/>
      <c r="H50" s="110">
        <v>7465</v>
      </c>
      <c r="I50" s="265" t="str">
        <f>F50</f>
        <v>บริษัท นิวง่วนแสงไทย</v>
      </c>
      <c r="J50" s="267"/>
      <c r="K50" s="266"/>
      <c r="L50" s="268">
        <v>7465</v>
      </c>
      <c r="M50" s="269"/>
      <c r="N50" s="265" t="s">
        <v>17</v>
      </c>
      <c r="O50" s="267"/>
      <c r="P50" s="266"/>
      <c r="Q50" s="283" t="s">
        <v>135</v>
      </c>
      <c r="R50" s="284"/>
    </row>
    <row r="51" spans="1:18" s="93" customFormat="1" x14ac:dyDescent="0.55000000000000004">
      <c r="A51" s="108"/>
      <c r="B51" s="95"/>
      <c r="C51" s="124"/>
      <c r="D51" s="110"/>
      <c r="E51" s="108"/>
      <c r="F51" s="261" t="s">
        <v>42</v>
      </c>
      <c r="G51" s="262"/>
      <c r="H51" s="110"/>
      <c r="I51" s="261" t="s">
        <v>42</v>
      </c>
      <c r="J51" s="270"/>
      <c r="K51" s="262"/>
      <c r="L51" s="111"/>
      <c r="M51" s="112"/>
      <c r="N51" s="261" t="s">
        <v>16</v>
      </c>
      <c r="O51" s="270"/>
      <c r="P51" s="262"/>
      <c r="Q51" s="285" t="s">
        <v>97</v>
      </c>
      <c r="R51" s="287"/>
    </row>
    <row r="52" spans="1:18" s="93" customFormat="1" x14ac:dyDescent="0.55000000000000004">
      <c r="A52" s="90">
        <v>20</v>
      </c>
      <c r="B52" s="91" t="s">
        <v>59</v>
      </c>
      <c r="C52" s="92">
        <v>28500</v>
      </c>
      <c r="D52" s="92">
        <v>28500</v>
      </c>
      <c r="E52" s="90" t="s">
        <v>15</v>
      </c>
      <c r="F52" s="265" t="s">
        <v>136</v>
      </c>
      <c r="G52" s="266"/>
      <c r="H52" s="92">
        <v>28500</v>
      </c>
      <c r="I52" s="265" t="s">
        <v>138</v>
      </c>
      <c r="J52" s="267"/>
      <c r="K52" s="266"/>
      <c r="L52" s="268">
        <v>28500</v>
      </c>
      <c r="M52" s="269"/>
      <c r="N52" s="265" t="s">
        <v>17</v>
      </c>
      <c r="O52" s="267"/>
      <c r="P52" s="266"/>
      <c r="Q52" s="283" t="s">
        <v>139</v>
      </c>
      <c r="R52" s="284"/>
    </row>
    <row r="53" spans="1:18" s="93" customFormat="1" x14ac:dyDescent="0.55000000000000004">
      <c r="A53" s="94"/>
      <c r="B53" s="95"/>
      <c r="C53" s="96"/>
      <c r="D53" s="96"/>
      <c r="E53" s="94"/>
      <c r="F53" s="261" t="s">
        <v>137</v>
      </c>
      <c r="G53" s="262"/>
      <c r="H53" s="96"/>
      <c r="I53" s="261" t="s">
        <v>137</v>
      </c>
      <c r="J53" s="270"/>
      <c r="K53" s="262"/>
      <c r="L53" s="100"/>
      <c r="M53" s="101"/>
      <c r="N53" s="261" t="s">
        <v>16</v>
      </c>
      <c r="O53" s="270"/>
      <c r="P53" s="262"/>
      <c r="Q53" s="285" t="s">
        <v>140</v>
      </c>
      <c r="R53" s="287"/>
    </row>
    <row r="54" spans="1:18" s="93" customFormat="1" x14ac:dyDescent="0.55000000000000004">
      <c r="A54" s="90">
        <v>21</v>
      </c>
      <c r="B54" s="91" t="s">
        <v>141</v>
      </c>
      <c r="C54" s="92">
        <v>1927</v>
      </c>
      <c r="D54" s="92">
        <v>1927</v>
      </c>
      <c r="E54" s="90" t="s">
        <v>15</v>
      </c>
      <c r="F54" s="265" t="s">
        <v>48</v>
      </c>
      <c r="G54" s="266"/>
      <c r="H54" s="92">
        <v>1927</v>
      </c>
      <c r="I54" s="265" t="str">
        <f>F54</f>
        <v>บริษัท นิวง่วนแสงไทย</v>
      </c>
      <c r="J54" s="267"/>
      <c r="K54" s="266"/>
      <c r="L54" s="268">
        <v>1927</v>
      </c>
      <c r="M54" s="269"/>
      <c r="N54" s="265" t="s">
        <v>17</v>
      </c>
      <c r="O54" s="267"/>
      <c r="P54" s="266"/>
      <c r="Q54" s="283" t="s">
        <v>142</v>
      </c>
      <c r="R54" s="284"/>
    </row>
    <row r="55" spans="1:18" s="93" customFormat="1" x14ac:dyDescent="0.55000000000000004">
      <c r="A55" s="94"/>
      <c r="B55" s="95"/>
      <c r="C55" s="96"/>
      <c r="D55" s="96"/>
      <c r="E55" s="94"/>
      <c r="F55" s="261" t="s">
        <v>42</v>
      </c>
      <c r="G55" s="262"/>
      <c r="H55" s="96"/>
      <c r="I55" s="261" t="s">
        <v>42</v>
      </c>
      <c r="J55" s="270"/>
      <c r="K55" s="262"/>
      <c r="L55" s="100"/>
      <c r="M55" s="101"/>
      <c r="N55" s="261" t="s">
        <v>16</v>
      </c>
      <c r="O55" s="270"/>
      <c r="P55" s="262"/>
      <c r="Q55" s="285" t="s">
        <v>143</v>
      </c>
      <c r="R55" s="287"/>
    </row>
    <row r="56" spans="1:18" s="93" customFormat="1" x14ac:dyDescent="0.55000000000000004">
      <c r="A56" s="90">
        <v>22</v>
      </c>
      <c r="B56" s="91" t="s">
        <v>32</v>
      </c>
      <c r="C56" s="92">
        <v>5900</v>
      </c>
      <c r="D56" s="92">
        <v>5900</v>
      </c>
      <c r="E56" s="90" t="s">
        <v>15</v>
      </c>
      <c r="F56" s="265" t="s">
        <v>45</v>
      </c>
      <c r="G56" s="266"/>
      <c r="H56" s="92">
        <v>5900</v>
      </c>
      <c r="I56" s="265" t="s">
        <v>43</v>
      </c>
      <c r="J56" s="267"/>
      <c r="K56" s="266"/>
      <c r="L56" s="268">
        <v>5900</v>
      </c>
      <c r="M56" s="269"/>
      <c r="N56" s="265" t="s">
        <v>17</v>
      </c>
      <c r="O56" s="267"/>
      <c r="P56" s="266"/>
      <c r="Q56" s="283" t="s">
        <v>144</v>
      </c>
      <c r="R56" s="284"/>
    </row>
    <row r="57" spans="1:18" s="93" customFormat="1" x14ac:dyDescent="0.55000000000000004">
      <c r="A57" s="94"/>
      <c r="B57" s="95"/>
      <c r="C57" s="96"/>
      <c r="D57" s="96"/>
      <c r="E57" s="94"/>
      <c r="F57" s="261" t="s">
        <v>44</v>
      </c>
      <c r="G57" s="262"/>
      <c r="H57" s="96"/>
      <c r="I57" s="261" t="s">
        <v>44</v>
      </c>
      <c r="J57" s="270"/>
      <c r="K57" s="262"/>
      <c r="L57" s="100"/>
      <c r="M57" s="101"/>
      <c r="N57" s="261" t="s">
        <v>16</v>
      </c>
      <c r="O57" s="270"/>
      <c r="P57" s="262"/>
      <c r="Q57" s="285" t="s">
        <v>143</v>
      </c>
      <c r="R57" s="287"/>
    </row>
    <row r="58" spans="1:18" s="93" customFormat="1" x14ac:dyDescent="0.55000000000000004">
      <c r="A58" s="108">
        <v>23</v>
      </c>
      <c r="B58" s="91" t="s">
        <v>32</v>
      </c>
      <c r="C58" s="92">
        <v>10733</v>
      </c>
      <c r="D58" s="92">
        <v>10733</v>
      </c>
      <c r="E58" s="90" t="s">
        <v>15</v>
      </c>
      <c r="F58" s="265" t="s">
        <v>46</v>
      </c>
      <c r="G58" s="266"/>
      <c r="H58" s="92">
        <v>10733</v>
      </c>
      <c r="I58" s="265" t="s">
        <v>48</v>
      </c>
      <c r="J58" s="267"/>
      <c r="K58" s="266"/>
      <c r="L58" s="268">
        <v>10733</v>
      </c>
      <c r="M58" s="269"/>
      <c r="N58" s="265" t="s">
        <v>17</v>
      </c>
      <c r="O58" s="267"/>
      <c r="P58" s="266"/>
      <c r="Q58" s="283" t="s">
        <v>145</v>
      </c>
      <c r="R58" s="284"/>
    </row>
    <row r="59" spans="1:18" s="93" customFormat="1" x14ac:dyDescent="0.55000000000000004">
      <c r="A59" s="108"/>
      <c r="B59" s="109"/>
      <c r="C59" s="110"/>
      <c r="D59" s="110"/>
      <c r="E59" s="108"/>
      <c r="F59" s="261" t="s">
        <v>47</v>
      </c>
      <c r="G59" s="262"/>
      <c r="H59" s="110"/>
      <c r="I59" s="261" t="s">
        <v>42</v>
      </c>
      <c r="J59" s="270"/>
      <c r="K59" s="262"/>
      <c r="L59" s="111"/>
      <c r="M59" s="112"/>
      <c r="N59" s="285" t="s">
        <v>16</v>
      </c>
      <c r="O59" s="286"/>
      <c r="P59" s="287"/>
      <c r="Q59" s="285" t="s">
        <v>143</v>
      </c>
      <c r="R59" s="287"/>
    </row>
    <row r="60" spans="1:18" s="93" customFormat="1" x14ac:dyDescent="0.55000000000000004">
      <c r="A60" s="90">
        <v>24</v>
      </c>
      <c r="B60" s="91" t="s">
        <v>141</v>
      </c>
      <c r="C60" s="92">
        <v>475</v>
      </c>
      <c r="D60" s="92">
        <v>475</v>
      </c>
      <c r="E60" s="90" t="s">
        <v>15</v>
      </c>
      <c r="F60" s="265" t="s">
        <v>46</v>
      </c>
      <c r="G60" s="266"/>
      <c r="H60" s="92">
        <v>475</v>
      </c>
      <c r="I60" s="265" t="s">
        <v>48</v>
      </c>
      <c r="J60" s="267"/>
      <c r="K60" s="266"/>
      <c r="L60" s="268">
        <v>475</v>
      </c>
      <c r="M60" s="269"/>
      <c r="N60" s="265" t="s">
        <v>17</v>
      </c>
      <c r="O60" s="267"/>
      <c r="P60" s="266"/>
      <c r="Q60" s="283" t="s">
        <v>146</v>
      </c>
      <c r="R60" s="284"/>
    </row>
    <row r="61" spans="1:18" s="93" customFormat="1" x14ac:dyDescent="0.55000000000000004">
      <c r="A61" s="94"/>
      <c r="B61" s="95"/>
      <c r="C61" s="110"/>
      <c r="D61" s="110"/>
      <c r="E61" s="108"/>
      <c r="F61" s="261" t="s">
        <v>47</v>
      </c>
      <c r="G61" s="262"/>
      <c r="H61" s="110"/>
      <c r="I61" s="261" t="s">
        <v>42</v>
      </c>
      <c r="J61" s="270"/>
      <c r="K61" s="262"/>
      <c r="L61" s="114"/>
      <c r="M61" s="115"/>
      <c r="N61" s="285" t="s">
        <v>16</v>
      </c>
      <c r="O61" s="286"/>
      <c r="P61" s="287"/>
      <c r="Q61" s="285" t="s">
        <v>143</v>
      </c>
      <c r="R61" s="287"/>
    </row>
    <row r="62" spans="1:18" s="93" customFormat="1" x14ac:dyDescent="0.55000000000000004">
      <c r="A62" s="108">
        <v>25</v>
      </c>
      <c r="B62" s="109" t="s">
        <v>32</v>
      </c>
      <c r="C62" s="92">
        <v>5900</v>
      </c>
      <c r="D62" s="92">
        <v>5900</v>
      </c>
      <c r="E62" s="90" t="s">
        <v>15</v>
      </c>
      <c r="F62" s="265" t="s">
        <v>43</v>
      </c>
      <c r="G62" s="266"/>
      <c r="H62" s="92">
        <v>5900</v>
      </c>
      <c r="I62" s="265" t="s">
        <v>43</v>
      </c>
      <c r="J62" s="267"/>
      <c r="K62" s="266"/>
      <c r="L62" s="268">
        <v>5900</v>
      </c>
      <c r="M62" s="269"/>
      <c r="N62" s="265" t="s">
        <v>17</v>
      </c>
      <c r="O62" s="267"/>
      <c r="P62" s="266"/>
      <c r="Q62" s="283" t="s">
        <v>147</v>
      </c>
      <c r="R62" s="284"/>
    </row>
    <row r="63" spans="1:18" s="93" customFormat="1" x14ac:dyDescent="0.55000000000000004">
      <c r="A63" s="94"/>
      <c r="B63" s="95"/>
      <c r="C63" s="96"/>
      <c r="D63" s="96"/>
      <c r="E63" s="94"/>
      <c r="F63" s="261" t="s">
        <v>44</v>
      </c>
      <c r="G63" s="262"/>
      <c r="H63" s="96"/>
      <c r="I63" s="261" t="s">
        <v>44</v>
      </c>
      <c r="J63" s="270"/>
      <c r="K63" s="262"/>
      <c r="L63" s="100"/>
      <c r="M63" s="101"/>
      <c r="N63" s="261" t="s">
        <v>16</v>
      </c>
      <c r="O63" s="270"/>
      <c r="P63" s="262"/>
      <c r="Q63" s="285" t="s">
        <v>143</v>
      </c>
      <c r="R63" s="287"/>
    </row>
    <row r="64" spans="1:18" s="93" customFormat="1" x14ac:dyDescent="0.55000000000000004">
      <c r="A64" s="90">
        <v>26</v>
      </c>
      <c r="B64" s="91" t="s">
        <v>148</v>
      </c>
      <c r="C64" s="92">
        <v>50000</v>
      </c>
      <c r="D64" s="92">
        <v>50000</v>
      </c>
      <c r="E64" s="90" t="s">
        <v>15</v>
      </c>
      <c r="F64" s="265" t="s">
        <v>62</v>
      </c>
      <c r="G64" s="266"/>
      <c r="H64" s="92">
        <v>50000</v>
      </c>
      <c r="I64" s="265" t="s">
        <v>62</v>
      </c>
      <c r="J64" s="267"/>
      <c r="K64" s="266"/>
      <c r="L64" s="268">
        <v>50000</v>
      </c>
      <c r="M64" s="269"/>
      <c r="N64" s="265" t="s">
        <v>17</v>
      </c>
      <c r="O64" s="267"/>
      <c r="P64" s="266"/>
      <c r="Q64" s="283" t="s">
        <v>150</v>
      </c>
      <c r="R64" s="284"/>
    </row>
    <row r="65" spans="1:18" s="93" customFormat="1" x14ac:dyDescent="0.55000000000000004">
      <c r="A65" s="94"/>
      <c r="B65" s="95" t="s">
        <v>149</v>
      </c>
      <c r="C65" s="110"/>
      <c r="D65" s="110"/>
      <c r="E65" s="108"/>
      <c r="F65" s="103"/>
      <c r="G65" s="104"/>
      <c r="H65" s="110"/>
      <c r="I65" s="103"/>
      <c r="J65" s="113"/>
      <c r="K65" s="104"/>
      <c r="L65" s="114"/>
      <c r="M65" s="115"/>
      <c r="N65" s="285" t="s">
        <v>16</v>
      </c>
      <c r="O65" s="286"/>
      <c r="P65" s="287"/>
      <c r="Q65" s="285" t="s">
        <v>143</v>
      </c>
      <c r="R65" s="287"/>
    </row>
    <row r="66" spans="1:18" s="93" customFormat="1" x14ac:dyDescent="0.55000000000000004">
      <c r="A66" s="108">
        <v>27</v>
      </c>
      <c r="B66" s="109" t="s">
        <v>151</v>
      </c>
      <c r="C66" s="92">
        <v>167400</v>
      </c>
      <c r="D66" s="92">
        <v>167400</v>
      </c>
      <c r="E66" s="90" t="s">
        <v>15</v>
      </c>
      <c r="F66" s="265" t="s">
        <v>152</v>
      </c>
      <c r="G66" s="266"/>
      <c r="H66" s="92">
        <v>167400</v>
      </c>
      <c r="I66" s="265" t="s">
        <v>69</v>
      </c>
      <c r="J66" s="267"/>
      <c r="K66" s="266"/>
      <c r="L66" s="268">
        <v>167400</v>
      </c>
      <c r="M66" s="269"/>
      <c r="N66" s="265" t="s">
        <v>17</v>
      </c>
      <c r="O66" s="267"/>
      <c r="P66" s="266"/>
      <c r="Q66" s="283" t="s">
        <v>153</v>
      </c>
      <c r="R66" s="284"/>
    </row>
    <row r="67" spans="1:18" s="93" customFormat="1" x14ac:dyDescent="0.55000000000000004">
      <c r="A67" s="94"/>
      <c r="B67" s="95"/>
      <c r="C67" s="96"/>
      <c r="D67" s="96"/>
      <c r="E67" s="94"/>
      <c r="F67" s="261"/>
      <c r="G67" s="262"/>
      <c r="H67" s="96"/>
      <c r="I67" s="261"/>
      <c r="J67" s="270"/>
      <c r="K67" s="262"/>
      <c r="L67" s="100"/>
      <c r="M67" s="101"/>
      <c r="N67" s="261" t="s">
        <v>16</v>
      </c>
      <c r="O67" s="270"/>
      <c r="P67" s="262"/>
      <c r="Q67" s="261" t="s">
        <v>154</v>
      </c>
      <c r="R67" s="262"/>
    </row>
    <row r="68" spans="1:18" s="80" customFormat="1" x14ac:dyDescent="0.55000000000000004">
      <c r="A68" s="81"/>
      <c r="B68" s="125"/>
      <c r="C68" s="126"/>
      <c r="D68" s="126"/>
      <c r="E68" s="81"/>
      <c r="F68" s="81"/>
      <c r="G68" s="81"/>
      <c r="H68" s="126"/>
      <c r="I68" s="81"/>
      <c r="J68" s="81"/>
      <c r="K68" s="81"/>
      <c r="L68" s="127"/>
      <c r="M68" s="126"/>
      <c r="N68" s="81"/>
      <c r="O68" s="81"/>
      <c r="P68" s="81"/>
      <c r="Q68" s="81"/>
      <c r="R68" s="81"/>
    </row>
    <row r="69" spans="1:18" x14ac:dyDescent="0.55000000000000004">
      <c r="A69" s="36" t="s">
        <v>25</v>
      </c>
      <c r="B69" s="2" t="s">
        <v>26</v>
      </c>
      <c r="C69" s="2"/>
      <c r="D69" s="37"/>
      <c r="E69" s="1"/>
      <c r="F69" s="2"/>
      <c r="G69" s="2"/>
      <c r="H69" s="37"/>
      <c r="I69" s="2"/>
      <c r="J69" s="2"/>
      <c r="K69" s="2"/>
      <c r="L69" s="288"/>
      <c r="M69" s="288"/>
      <c r="N69" s="2"/>
      <c r="O69" s="2"/>
      <c r="P69" s="2"/>
      <c r="Q69" s="2"/>
      <c r="R69" s="2"/>
    </row>
  </sheetData>
  <mergeCells count="249">
    <mergeCell ref="A1:P1"/>
    <mergeCell ref="Q1:R1"/>
    <mergeCell ref="A2:R2"/>
    <mergeCell ref="A3:R3"/>
    <mergeCell ref="A5:A6"/>
    <mergeCell ref="B5:B6"/>
    <mergeCell ref="D5:D6"/>
    <mergeCell ref="E5:E6"/>
    <mergeCell ref="F5:H5"/>
    <mergeCell ref="I5:M5"/>
    <mergeCell ref="N5:P6"/>
    <mergeCell ref="Q5:R5"/>
    <mergeCell ref="F6:G6"/>
    <mergeCell ref="I6:K6"/>
    <mergeCell ref="L6:M6"/>
    <mergeCell ref="Q6:R6"/>
    <mergeCell ref="F7:G7"/>
    <mergeCell ref="I7:K7"/>
    <mergeCell ref="L7:M7"/>
    <mergeCell ref="N7:P7"/>
    <mergeCell ref="Q7:R7"/>
    <mergeCell ref="N10:P10"/>
    <mergeCell ref="Q10:R10"/>
    <mergeCell ref="F11:G11"/>
    <mergeCell ref="I11:K11"/>
    <mergeCell ref="L11:M11"/>
    <mergeCell ref="N11:P11"/>
    <mergeCell ref="Q11:R11"/>
    <mergeCell ref="N8:P8"/>
    <mergeCell ref="Q8:R8"/>
    <mergeCell ref="F9:G9"/>
    <mergeCell ref="I9:K9"/>
    <mergeCell ref="L9:M9"/>
    <mergeCell ref="N9:P9"/>
    <mergeCell ref="Q9:R9"/>
    <mergeCell ref="N14:P14"/>
    <mergeCell ref="Q14:R14"/>
    <mergeCell ref="F20:G20"/>
    <mergeCell ref="I20:K20"/>
    <mergeCell ref="L20:M20"/>
    <mergeCell ref="N20:P20"/>
    <mergeCell ref="Q20:R20"/>
    <mergeCell ref="N12:P12"/>
    <mergeCell ref="Q12:R12"/>
    <mergeCell ref="F13:G13"/>
    <mergeCell ref="I13:K13"/>
    <mergeCell ref="L13:M13"/>
    <mergeCell ref="N13:P13"/>
    <mergeCell ref="Q13:R13"/>
    <mergeCell ref="F12:G12"/>
    <mergeCell ref="I12:K12"/>
    <mergeCell ref="N23:P23"/>
    <mergeCell ref="Q23:R23"/>
    <mergeCell ref="F24:G24"/>
    <mergeCell ref="I24:K24"/>
    <mergeCell ref="L24:M24"/>
    <mergeCell ref="N24:P24"/>
    <mergeCell ref="Q24:R24"/>
    <mergeCell ref="N21:P21"/>
    <mergeCell ref="Q21:R21"/>
    <mergeCell ref="F22:G22"/>
    <mergeCell ref="I22:K22"/>
    <mergeCell ref="L22:M22"/>
    <mergeCell ref="N22:P22"/>
    <mergeCell ref="Q22:R22"/>
    <mergeCell ref="F21:G21"/>
    <mergeCell ref="I21:K21"/>
    <mergeCell ref="N25:P25"/>
    <mergeCell ref="Q25:R25"/>
    <mergeCell ref="F28:G28"/>
    <mergeCell ref="I28:K28"/>
    <mergeCell ref="L28:M28"/>
    <mergeCell ref="N28:P28"/>
    <mergeCell ref="Q28:R28"/>
    <mergeCell ref="Q26:R26"/>
    <mergeCell ref="Q27:R27"/>
    <mergeCell ref="F26:G26"/>
    <mergeCell ref="I26:K26"/>
    <mergeCell ref="N26:P26"/>
    <mergeCell ref="N27:P27"/>
    <mergeCell ref="F27:G27"/>
    <mergeCell ref="I27:K27"/>
    <mergeCell ref="N29:P29"/>
    <mergeCell ref="Q29:R29"/>
    <mergeCell ref="F32:G32"/>
    <mergeCell ref="I32:K32"/>
    <mergeCell ref="L32:M32"/>
    <mergeCell ref="N32:P32"/>
    <mergeCell ref="Q32:R32"/>
    <mergeCell ref="L30:M30"/>
    <mergeCell ref="F30:G30"/>
    <mergeCell ref="I30:K30"/>
    <mergeCell ref="F29:G29"/>
    <mergeCell ref="I29:K29"/>
    <mergeCell ref="N41:P41"/>
    <mergeCell ref="Q41:R41"/>
    <mergeCell ref="F42:G42"/>
    <mergeCell ref="I42:K42"/>
    <mergeCell ref="L42:M42"/>
    <mergeCell ref="N42:P42"/>
    <mergeCell ref="Q42:R42"/>
    <mergeCell ref="N39:P39"/>
    <mergeCell ref="Q39:R39"/>
    <mergeCell ref="F40:G40"/>
    <mergeCell ref="I40:K40"/>
    <mergeCell ref="L40:M40"/>
    <mergeCell ref="N40:P40"/>
    <mergeCell ref="Q40:R40"/>
    <mergeCell ref="F41:G41"/>
    <mergeCell ref="I41:K41"/>
    <mergeCell ref="Q37:R37"/>
    <mergeCell ref="N35:P35"/>
    <mergeCell ref="Q35:R35"/>
    <mergeCell ref="F36:G36"/>
    <mergeCell ref="I36:K36"/>
    <mergeCell ref="N33:P33"/>
    <mergeCell ref="Q33:R33"/>
    <mergeCell ref="N30:P30"/>
    <mergeCell ref="N31:P31"/>
    <mergeCell ref="Q30:R30"/>
    <mergeCell ref="Q31:R31"/>
    <mergeCell ref="F34:G34"/>
    <mergeCell ref="I34:K34"/>
    <mergeCell ref="L34:M34"/>
    <mergeCell ref="N34:P34"/>
    <mergeCell ref="Q34:R34"/>
    <mergeCell ref="F31:G31"/>
    <mergeCell ref="I31:K31"/>
    <mergeCell ref="F33:G33"/>
    <mergeCell ref="I33:K33"/>
    <mergeCell ref="F37:G37"/>
    <mergeCell ref="I37:K37"/>
    <mergeCell ref="N43:P43"/>
    <mergeCell ref="Q43:R43"/>
    <mergeCell ref="L26:M26"/>
    <mergeCell ref="L36:M36"/>
    <mergeCell ref="N36:P36"/>
    <mergeCell ref="Q36:R36"/>
    <mergeCell ref="N45:P45"/>
    <mergeCell ref="Q45:R45"/>
    <mergeCell ref="F46:G46"/>
    <mergeCell ref="I46:K46"/>
    <mergeCell ref="L46:M46"/>
    <mergeCell ref="N46:P46"/>
    <mergeCell ref="Q46:R46"/>
    <mergeCell ref="L38:M38"/>
    <mergeCell ref="F38:G38"/>
    <mergeCell ref="I38:K38"/>
    <mergeCell ref="N38:P38"/>
    <mergeCell ref="Q38:R38"/>
    <mergeCell ref="F44:G44"/>
    <mergeCell ref="I44:K44"/>
    <mergeCell ref="L44:M44"/>
    <mergeCell ref="N44:P44"/>
    <mergeCell ref="Q44:R44"/>
    <mergeCell ref="N37:P37"/>
    <mergeCell ref="N49:P49"/>
    <mergeCell ref="Q49:R49"/>
    <mergeCell ref="F50:G50"/>
    <mergeCell ref="I50:K50"/>
    <mergeCell ref="L50:M50"/>
    <mergeCell ref="N50:P50"/>
    <mergeCell ref="Q50:R50"/>
    <mergeCell ref="N47:P47"/>
    <mergeCell ref="Q47:R47"/>
    <mergeCell ref="F48:G48"/>
    <mergeCell ref="I48:K48"/>
    <mergeCell ref="L48:M48"/>
    <mergeCell ref="N48:P48"/>
    <mergeCell ref="Q48:R48"/>
    <mergeCell ref="I55:K55"/>
    <mergeCell ref="L58:M58"/>
    <mergeCell ref="N58:P58"/>
    <mergeCell ref="Q58:R58"/>
    <mergeCell ref="N51:P51"/>
    <mergeCell ref="Q51:R51"/>
    <mergeCell ref="F52:G52"/>
    <mergeCell ref="I52:K52"/>
    <mergeCell ref="L52:M52"/>
    <mergeCell ref="N52:P52"/>
    <mergeCell ref="Q52:R52"/>
    <mergeCell ref="F53:G53"/>
    <mergeCell ref="F51:G51"/>
    <mergeCell ref="I51:K51"/>
    <mergeCell ref="I53:K53"/>
    <mergeCell ref="N53:P53"/>
    <mergeCell ref="Q53:R53"/>
    <mergeCell ref="N56:P56"/>
    <mergeCell ref="Q56:R56"/>
    <mergeCell ref="N55:P55"/>
    <mergeCell ref="Q55:R55"/>
    <mergeCell ref="N61:P61"/>
    <mergeCell ref="Q61:R61"/>
    <mergeCell ref="N59:P59"/>
    <mergeCell ref="Q59:R59"/>
    <mergeCell ref="N60:P60"/>
    <mergeCell ref="Q60:R60"/>
    <mergeCell ref="N57:P57"/>
    <mergeCell ref="Q57:R57"/>
    <mergeCell ref="N54:P54"/>
    <mergeCell ref="Q54:R54"/>
    <mergeCell ref="L69:M69"/>
    <mergeCell ref="F47:G47"/>
    <mergeCell ref="I47:K47"/>
    <mergeCell ref="F62:G62"/>
    <mergeCell ref="I62:K62"/>
    <mergeCell ref="L62:M62"/>
    <mergeCell ref="F56:G56"/>
    <mergeCell ref="I56:K56"/>
    <mergeCell ref="L56:M56"/>
    <mergeCell ref="F63:G63"/>
    <mergeCell ref="I63:K63"/>
    <mergeCell ref="F60:G60"/>
    <mergeCell ref="I60:K60"/>
    <mergeCell ref="L60:M60"/>
    <mergeCell ref="F58:G58"/>
    <mergeCell ref="I58:K58"/>
    <mergeCell ref="F59:G59"/>
    <mergeCell ref="I59:K59"/>
    <mergeCell ref="F54:G54"/>
    <mergeCell ref="I54:K54"/>
    <mergeCell ref="L54:M54"/>
    <mergeCell ref="F57:G57"/>
    <mergeCell ref="I57:K57"/>
    <mergeCell ref="F55:G55"/>
    <mergeCell ref="N62:P62"/>
    <mergeCell ref="Q62:R62"/>
    <mergeCell ref="F43:G43"/>
    <mergeCell ref="I43:K43"/>
    <mergeCell ref="F67:G67"/>
    <mergeCell ref="I67:K67"/>
    <mergeCell ref="N67:P67"/>
    <mergeCell ref="Q67:R67"/>
    <mergeCell ref="F61:G61"/>
    <mergeCell ref="I61:K61"/>
    <mergeCell ref="F64:G64"/>
    <mergeCell ref="I64:K64"/>
    <mergeCell ref="L64:M64"/>
    <mergeCell ref="N64:P64"/>
    <mergeCell ref="Q64:R64"/>
    <mergeCell ref="N65:P65"/>
    <mergeCell ref="Q65:R65"/>
    <mergeCell ref="F66:G66"/>
    <mergeCell ref="I66:K66"/>
    <mergeCell ref="L66:M66"/>
    <mergeCell ref="N66:P66"/>
    <mergeCell ref="Q66:R66"/>
    <mergeCell ref="N63:P63"/>
    <mergeCell ref="Q63:R63"/>
  </mergeCells>
  <pageMargins left="0.25" right="0.25" top="0.75" bottom="0.75" header="0.3" footer="0.3"/>
  <pageSetup paperSize="9" scale="71" fitToHeight="0" orientation="landscape" horizontalDpi="360" verticalDpi="360" r:id="rId1"/>
  <rowBreaks count="2" manualBreakCount="2">
    <brk id="25" max="17" man="1"/>
    <brk id="51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5E664-F8C2-4F53-B47D-F8182F531139}">
  <sheetPr>
    <pageSetUpPr fitToPage="1"/>
  </sheetPr>
  <dimension ref="A1:R60"/>
  <sheetViews>
    <sheetView topLeftCell="A58" zoomScale="75" zoomScaleNormal="75" workbookViewId="0">
      <selection sqref="A1:P1"/>
    </sheetView>
  </sheetViews>
  <sheetFormatPr defaultRowHeight="26.25" x14ac:dyDescent="0.55000000000000004"/>
  <cols>
    <col min="1" max="1" width="6.875" style="89" customWidth="1"/>
    <col min="2" max="2" width="24.875" style="80" customWidth="1"/>
    <col min="3" max="3" width="11.75" style="130" customWidth="1"/>
    <col min="4" max="4" width="10.75" style="130" customWidth="1"/>
    <col min="5" max="5" width="10.625" style="89" customWidth="1"/>
    <col min="6" max="7" width="10.375" style="80" customWidth="1"/>
    <col min="8" max="8" width="11.25" style="130" customWidth="1"/>
    <col min="9" max="11" width="7.125" style="80" customWidth="1"/>
    <col min="12" max="13" width="7.25" style="130" customWidth="1"/>
    <col min="14" max="16" width="7.75" style="80" customWidth="1"/>
    <col min="17" max="18" width="9.5" style="80" customWidth="1"/>
    <col min="19" max="16384" width="9" style="80"/>
  </cols>
  <sheetData>
    <row r="1" spans="1:18" s="93" customFormat="1" x14ac:dyDescent="0.55000000000000004">
      <c r="A1" s="235" t="s">
        <v>410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60" t="s">
        <v>405</v>
      </c>
      <c r="R1" s="260"/>
    </row>
    <row r="2" spans="1:18" s="93" customFormat="1" x14ac:dyDescent="0.55000000000000004">
      <c r="A2" s="308" t="s">
        <v>22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</row>
    <row r="3" spans="1:18" s="93" customFormat="1" x14ac:dyDescent="0.55000000000000004">
      <c r="A3" s="308" t="s">
        <v>88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</row>
    <row r="4" spans="1:18" x14ac:dyDescent="0.55000000000000004">
      <c r="A4" s="81"/>
      <c r="B4" s="81"/>
      <c r="C4" s="81"/>
      <c r="D4" s="81"/>
      <c r="E4" s="81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</row>
    <row r="5" spans="1:18" s="93" customFormat="1" x14ac:dyDescent="0.55000000000000004">
      <c r="A5" s="309" t="s">
        <v>0</v>
      </c>
      <c r="B5" s="309" t="s">
        <v>1</v>
      </c>
      <c r="C5" s="137" t="s">
        <v>2</v>
      </c>
      <c r="D5" s="311" t="s">
        <v>4</v>
      </c>
      <c r="E5" s="309" t="s">
        <v>5</v>
      </c>
      <c r="F5" s="313" t="s">
        <v>6</v>
      </c>
      <c r="G5" s="314"/>
      <c r="H5" s="315"/>
      <c r="I5" s="313" t="s">
        <v>9</v>
      </c>
      <c r="J5" s="314"/>
      <c r="K5" s="314"/>
      <c r="L5" s="314"/>
      <c r="M5" s="315"/>
      <c r="N5" s="294" t="s">
        <v>12</v>
      </c>
      <c r="O5" s="295"/>
      <c r="P5" s="296"/>
      <c r="Q5" s="265" t="s">
        <v>13</v>
      </c>
      <c r="R5" s="266"/>
    </row>
    <row r="6" spans="1:18" s="93" customFormat="1" x14ac:dyDescent="0.55000000000000004">
      <c r="A6" s="310"/>
      <c r="B6" s="310"/>
      <c r="C6" s="138" t="s">
        <v>3</v>
      </c>
      <c r="D6" s="312"/>
      <c r="E6" s="310"/>
      <c r="F6" s="313" t="s">
        <v>7</v>
      </c>
      <c r="G6" s="315"/>
      <c r="H6" s="139" t="s">
        <v>8</v>
      </c>
      <c r="I6" s="313" t="s">
        <v>10</v>
      </c>
      <c r="J6" s="314"/>
      <c r="K6" s="315"/>
      <c r="L6" s="316" t="s">
        <v>11</v>
      </c>
      <c r="M6" s="317"/>
      <c r="N6" s="305"/>
      <c r="O6" s="306"/>
      <c r="P6" s="307"/>
      <c r="Q6" s="261" t="s">
        <v>14</v>
      </c>
      <c r="R6" s="262"/>
    </row>
    <row r="7" spans="1:18" s="93" customFormat="1" x14ac:dyDescent="0.55000000000000004">
      <c r="A7" s="117">
        <v>1</v>
      </c>
      <c r="B7" s="91" t="s">
        <v>132</v>
      </c>
      <c r="C7" s="119">
        <v>960</v>
      </c>
      <c r="D7" s="120">
        <v>960</v>
      </c>
      <c r="E7" s="90" t="s">
        <v>15</v>
      </c>
      <c r="F7" s="265" t="s">
        <v>46</v>
      </c>
      <c r="G7" s="266"/>
      <c r="H7" s="119">
        <v>960</v>
      </c>
      <c r="I7" s="265" t="s">
        <v>46</v>
      </c>
      <c r="J7" s="267"/>
      <c r="K7" s="266"/>
      <c r="L7" s="268">
        <v>960</v>
      </c>
      <c r="M7" s="269"/>
      <c r="N7" s="294" t="str">
        <f>N9</f>
        <v>ผู้ยื่นข้อเสนอมีคุณสมบัติตรงตาม</v>
      </c>
      <c r="O7" s="295"/>
      <c r="P7" s="296"/>
      <c r="Q7" s="283" t="s">
        <v>155</v>
      </c>
      <c r="R7" s="284"/>
    </row>
    <row r="8" spans="1:18" s="93" customFormat="1" x14ac:dyDescent="0.55000000000000004">
      <c r="A8" s="117"/>
      <c r="B8" s="118"/>
      <c r="C8" s="119"/>
      <c r="D8" s="120"/>
      <c r="E8" s="117"/>
      <c r="F8" s="261" t="s">
        <v>47</v>
      </c>
      <c r="G8" s="262"/>
      <c r="H8" s="140"/>
      <c r="I8" s="261" t="s">
        <v>47</v>
      </c>
      <c r="J8" s="270"/>
      <c r="K8" s="262"/>
      <c r="L8" s="141"/>
      <c r="M8" s="142"/>
      <c r="N8" s="305" t="str">
        <f>N10</f>
        <v>เงื่อนไขที่หน่วยงานกำหนด</v>
      </c>
      <c r="O8" s="306"/>
      <c r="P8" s="307"/>
      <c r="Q8" s="261" t="s">
        <v>156</v>
      </c>
      <c r="R8" s="262"/>
    </row>
    <row r="9" spans="1:18" s="93" customFormat="1" x14ac:dyDescent="0.55000000000000004">
      <c r="A9" s="90">
        <v>2</v>
      </c>
      <c r="B9" s="91" t="s">
        <v>157</v>
      </c>
      <c r="C9" s="92">
        <v>11437</v>
      </c>
      <c r="D9" s="92">
        <v>11437</v>
      </c>
      <c r="E9" s="90" t="s">
        <v>15</v>
      </c>
      <c r="F9" s="265" t="s">
        <v>161</v>
      </c>
      <c r="G9" s="266"/>
      <c r="H9" s="92">
        <v>11437</v>
      </c>
      <c r="I9" s="265" t="s">
        <v>161</v>
      </c>
      <c r="J9" s="267"/>
      <c r="K9" s="266"/>
      <c r="L9" s="268">
        <v>11437</v>
      </c>
      <c r="M9" s="269"/>
      <c r="N9" s="265" t="s">
        <v>17</v>
      </c>
      <c r="O9" s="267"/>
      <c r="P9" s="266"/>
      <c r="Q9" s="283" t="s">
        <v>163</v>
      </c>
      <c r="R9" s="284"/>
    </row>
    <row r="10" spans="1:18" s="93" customFormat="1" x14ac:dyDescent="0.55000000000000004">
      <c r="A10" s="108"/>
      <c r="B10" s="109" t="s">
        <v>158</v>
      </c>
      <c r="C10" s="110"/>
      <c r="D10" s="110"/>
      <c r="E10" s="108"/>
      <c r="F10" s="285" t="s">
        <v>162</v>
      </c>
      <c r="G10" s="287"/>
      <c r="H10" s="110"/>
      <c r="I10" s="285" t="s">
        <v>162</v>
      </c>
      <c r="J10" s="286"/>
      <c r="K10" s="287"/>
      <c r="L10" s="111"/>
      <c r="M10" s="112"/>
      <c r="N10" s="285" t="s">
        <v>16</v>
      </c>
      <c r="O10" s="286"/>
      <c r="P10" s="287"/>
      <c r="Q10" s="285" t="s">
        <v>156</v>
      </c>
      <c r="R10" s="287"/>
    </row>
    <row r="11" spans="1:18" s="93" customFormat="1" x14ac:dyDescent="0.55000000000000004">
      <c r="A11" s="108"/>
      <c r="B11" s="109" t="s">
        <v>159</v>
      </c>
      <c r="C11" s="110"/>
      <c r="D11" s="110"/>
      <c r="E11" s="108"/>
      <c r="F11" s="143"/>
      <c r="G11" s="144"/>
      <c r="H11" s="110"/>
      <c r="I11" s="143"/>
      <c r="J11" s="145"/>
      <c r="K11" s="144"/>
      <c r="L11" s="111"/>
      <c r="M11" s="112"/>
      <c r="N11" s="103"/>
      <c r="O11" s="113"/>
      <c r="P11" s="104"/>
      <c r="Q11" s="103"/>
      <c r="R11" s="104"/>
    </row>
    <row r="12" spans="1:18" s="93" customFormat="1" x14ac:dyDescent="0.55000000000000004">
      <c r="A12" s="108"/>
      <c r="B12" s="109" t="s">
        <v>160</v>
      </c>
      <c r="C12" s="110"/>
      <c r="D12" s="110"/>
      <c r="E12" s="108"/>
      <c r="F12" s="143"/>
      <c r="G12" s="144"/>
      <c r="H12" s="110"/>
      <c r="I12" s="143"/>
      <c r="J12" s="145"/>
      <c r="K12" s="144"/>
      <c r="L12" s="111"/>
      <c r="M12" s="112"/>
      <c r="N12" s="103"/>
      <c r="O12" s="113"/>
      <c r="P12" s="104"/>
      <c r="Q12" s="103"/>
      <c r="R12" s="104"/>
    </row>
    <row r="13" spans="1:18" s="93" customFormat="1" x14ac:dyDescent="0.55000000000000004">
      <c r="A13" s="90">
        <v>3</v>
      </c>
      <c r="B13" s="91" t="s">
        <v>165</v>
      </c>
      <c r="C13" s="92">
        <v>2800</v>
      </c>
      <c r="D13" s="92">
        <v>2800</v>
      </c>
      <c r="E13" s="90" t="s">
        <v>15</v>
      </c>
      <c r="F13" s="265" t="s">
        <v>112</v>
      </c>
      <c r="G13" s="266"/>
      <c r="H13" s="92">
        <v>2800</v>
      </c>
      <c r="I13" s="265" t="s">
        <v>112</v>
      </c>
      <c r="J13" s="267"/>
      <c r="K13" s="266"/>
      <c r="L13" s="268">
        <v>2800</v>
      </c>
      <c r="M13" s="269"/>
      <c r="N13" s="265" t="s">
        <v>17</v>
      </c>
      <c r="O13" s="267"/>
      <c r="P13" s="266"/>
      <c r="Q13" s="283" t="s">
        <v>166</v>
      </c>
      <c r="R13" s="284"/>
    </row>
    <row r="14" spans="1:18" s="93" customFormat="1" x14ac:dyDescent="0.55000000000000004">
      <c r="A14" s="146"/>
      <c r="B14" s="147" t="s">
        <v>164</v>
      </c>
      <c r="C14" s="148"/>
      <c r="D14" s="148"/>
      <c r="E14" s="146"/>
      <c r="F14" s="302"/>
      <c r="G14" s="303"/>
      <c r="H14" s="148"/>
      <c r="I14" s="302"/>
      <c r="J14" s="304"/>
      <c r="K14" s="303"/>
      <c r="L14" s="149"/>
      <c r="M14" s="150"/>
      <c r="N14" s="302" t="s">
        <v>16</v>
      </c>
      <c r="O14" s="304"/>
      <c r="P14" s="303"/>
      <c r="Q14" s="261" t="s">
        <v>156</v>
      </c>
      <c r="R14" s="262"/>
    </row>
    <row r="15" spans="1:18" s="93" customFormat="1" x14ac:dyDescent="0.55000000000000004">
      <c r="A15" s="108">
        <v>4</v>
      </c>
      <c r="B15" s="109" t="s">
        <v>167</v>
      </c>
      <c r="C15" s="110">
        <v>11800</v>
      </c>
      <c r="D15" s="110">
        <v>11800</v>
      </c>
      <c r="E15" s="108" t="s">
        <v>15</v>
      </c>
      <c r="F15" s="285" t="s">
        <v>45</v>
      </c>
      <c r="G15" s="287"/>
      <c r="H15" s="110">
        <v>11800</v>
      </c>
      <c r="I15" s="285" t="s">
        <v>45</v>
      </c>
      <c r="J15" s="286"/>
      <c r="K15" s="287"/>
      <c r="L15" s="292">
        <v>11800</v>
      </c>
      <c r="M15" s="293"/>
      <c r="N15" s="285" t="s">
        <v>17</v>
      </c>
      <c r="O15" s="286"/>
      <c r="P15" s="287"/>
      <c r="Q15" s="283" t="s">
        <v>169</v>
      </c>
      <c r="R15" s="284"/>
    </row>
    <row r="16" spans="1:18" s="93" customFormat="1" x14ac:dyDescent="0.55000000000000004">
      <c r="A16" s="108"/>
      <c r="B16" s="95"/>
      <c r="C16" s="124"/>
      <c r="D16" s="96"/>
      <c r="E16" s="94"/>
      <c r="F16" s="261" t="s">
        <v>168</v>
      </c>
      <c r="G16" s="262"/>
      <c r="H16" s="96"/>
      <c r="I16" s="261" t="s">
        <v>168</v>
      </c>
      <c r="J16" s="270"/>
      <c r="K16" s="262"/>
      <c r="L16" s="100"/>
      <c r="M16" s="101"/>
      <c r="N16" s="261" t="s">
        <v>16</v>
      </c>
      <c r="O16" s="270"/>
      <c r="P16" s="262"/>
      <c r="Q16" s="261" t="s">
        <v>156</v>
      </c>
      <c r="R16" s="262"/>
    </row>
    <row r="17" spans="1:18" s="93" customFormat="1" x14ac:dyDescent="0.55000000000000004">
      <c r="A17" s="90">
        <v>5</v>
      </c>
      <c r="B17" s="91" t="s">
        <v>170</v>
      </c>
      <c r="C17" s="92">
        <v>535</v>
      </c>
      <c r="D17" s="92">
        <f>$C$17</f>
        <v>535</v>
      </c>
      <c r="E17" s="90" t="s">
        <v>15</v>
      </c>
      <c r="F17" s="265" t="s">
        <v>51</v>
      </c>
      <c r="G17" s="266"/>
      <c r="H17" s="92">
        <f>$C$17</f>
        <v>535</v>
      </c>
      <c r="I17" s="265" t="str">
        <f t="shared" ref="I17" si="0">$F$17</f>
        <v xml:space="preserve">บริษัท จอมบึงคอมพิวเตอร์ </v>
      </c>
      <c r="J17" s="267"/>
      <c r="K17" s="266"/>
      <c r="L17" s="268">
        <f t="shared" ref="L17" si="1">$C$17</f>
        <v>535</v>
      </c>
      <c r="M17" s="269"/>
      <c r="N17" s="265" t="s">
        <v>17</v>
      </c>
      <c r="O17" s="267"/>
      <c r="P17" s="266"/>
      <c r="Q17" s="283" t="s">
        <v>172</v>
      </c>
      <c r="R17" s="284"/>
    </row>
    <row r="18" spans="1:18" s="93" customFormat="1" x14ac:dyDescent="0.55000000000000004">
      <c r="A18" s="108"/>
      <c r="B18" s="109" t="s">
        <v>171</v>
      </c>
      <c r="C18" s="110"/>
      <c r="D18" s="110"/>
      <c r="E18" s="108"/>
      <c r="F18" s="261" t="s">
        <v>52</v>
      </c>
      <c r="G18" s="262"/>
      <c r="H18" s="110"/>
      <c r="I18" s="261" t="s">
        <v>52</v>
      </c>
      <c r="J18" s="270"/>
      <c r="K18" s="262"/>
      <c r="L18" s="111"/>
      <c r="M18" s="112"/>
      <c r="N18" s="285" t="s">
        <v>16</v>
      </c>
      <c r="O18" s="286"/>
      <c r="P18" s="287"/>
      <c r="Q18" s="261" t="s">
        <v>156</v>
      </c>
      <c r="R18" s="262"/>
    </row>
    <row r="19" spans="1:18" s="93" customFormat="1" x14ac:dyDescent="0.55000000000000004">
      <c r="A19" s="90">
        <v>6</v>
      </c>
      <c r="B19" s="91" t="s">
        <v>21</v>
      </c>
      <c r="C19" s="92">
        <v>15270</v>
      </c>
      <c r="D19" s="92">
        <v>15270</v>
      </c>
      <c r="E19" s="90" t="s">
        <v>15</v>
      </c>
      <c r="F19" s="265" t="s">
        <v>73</v>
      </c>
      <c r="G19" s="266"/>
      <c r="H19" s="92">
        <v>15270</v>
      </c>
      <c r="I19" s="265" t="s">
        <v>73</v>
      </c>
      <c r="J19" s="267"/>
      <c r="K19" s="266"/>
      <c r="L19" s="268">
        <v>15270</v>
      </c>
      <c r="M19" s="269"/>
      <c r="N19" s="265" t="s">
        <v>17</v>
      </c>
      <c r="O19" s="267"/>
      <c r="P19" s="266"/>
      <c r="Q19" s="283" t="s">
        <v>173</v>
      </c>
      <c r="R19" s="284"/>
    </row>
    <row r="20" spans="1:18" s="93" customFormat="1" x14ac:dyDescent="0.55000000000000004">
      <c r="A20" s="94"/>
      <c r="B20" s="95"/>
      <c r="C20" s="96"/>
      <c r="D20" s="96"/>
      <c r="E20" s="94"/>
      <c r="F20" s="261"/>
      <c r="G20" s="262"/>
      <c r="H20" s="96"/>
      <c r="I20" s="261"/>
      <c r="J20" s="270"/>
      <c r="K20" s="262"/>
      <c r="L20" s="100"/>
      <c r="M20" s="101"/>
      <c r="N20" s="261" t="s">
        <v>16</v>
      </c>
      <c r="O20" s="270"/>
      <c r="P20" s="262"/>
      <c r="Q20" s="261" t="s">
        <v>156</v>
      </c>
      <c r="R20" s="262"/>
    </row>
    <row r="21" spans="1:18" s="93" customFormat="1" x14ac:dyDescent="0.55000000000000004">
      <c r="A21" s="90">
        <v>7</v>
      </c>
      <c r="B21" s="91" t="s">
        <v>19</v>
      </c>
      <c r="C21" s="92">
        <v>669</v>
      </c>
      <c r="D21" s="92">
        <f>$C$21</f>
        <v>669</v>
      </c>
      <c r="E21" s="90" t="s">
        <v>15</v>
      </c>
      <c r="F21" s="265" t="s">
        <v>46</v>
      </c>
      <c r="G21" s="266"/>
      <c r="H21" s="92">
        <f>$C$21</f>
        <v>669</v>
      </c>
      <c r="I21" s="265" t="s">
        <v>46</v>
      </c>
      <c r="J21" s="267"/>
      <c r="K21" s="266"/>
      <c r="L21" s="268">
        <f t="shared" ref="L21" si="2">$C$21</f>
        <v>669</v>
      </c>
      <c r="M21" s="269"/>
      <c r="N21" s="265" t="s">
        <v>17</v>
      </c>
      <c r="O21" s="267"/>
      <c r="P21" s="266"/>
      <c r="Q21" s="283" t="s">
        <v>174</v>
      </c>
      <c r="R21" s="284"/>
    </row>
    <row r="22" spans="1:18" s="93" customFormat="1" x14ac:dyDescent="0.55000000000000004">
      <c r="A22" s="108"/>
      <c r="B22" s="109"/>
      <c r="C22" s="110"/>
      <c r="D22" s="110"/>
      <c r="E22" s="108"/>
      <c r="F22" s="261" t="s">
        <v>47</v>
      </c>
      <c r="G22" s="262"/>
      <c r="H22" s="110"/>
      <c r="I22" s="261" t="s">
        <v>47</v>
      </c>
      <c r="J22" s="270"/>
      <c r="K22" s="262"/>
      <c r="L22" s="111"/>
      <c r="M22" s="112"/>
      <c r="N22" s="285" t="s">
        <v>16</v>
      </c>
      <c r="O22" s="286"/>
      <c r="P22" s="287"/>
      <c r="Q22" s="261" t="s">
        <v>156</v>
      </c>
      <c r="R22" s="262"/>
    </row>
    <row r="23" spans="1:18" s="93" customFormat="1" x14ac:dyDescent="0.55000000000000004">
      <c r="A23" s="90">
        <v>8</v>
      </c>
      <c r="B23" s="91" t="s">
        <v>19</v>
      </c>
      <c r="C23" s="92">
        <v>10665</v>
      </c>
      <c r="D23" s="92">
        <f>$C$23</f>
        <v>10665</v>
      </c>
      <c r="E23" s="90" t="s">
        <v>15</v>
      </c>
      <c r="F23" s="265" t="s">
        <v>46</v>
      </c>
      <c r="G23" s="266"/>
      <c r="H23" s="92">
        <f>$C$23</f>
        <v>10665</v>
      </c>
      <c r="I23" s="265" t="s">
        <v>46</v>
      </c>
      <c r="J23" s="267"/>
      <c r="K23" s="266"/>
      <c r="L23" s="268">
        <f t="shared" ref="L23" si="3">$C$23</f>
        <v>10665</v>
      </c>
      <c r="M23" s="269"/>
      <c r="N23" s="265" t="s">
        <v>17</v>
      </c>
      <c r="O23" s="267"/>
      <c r="P23" s="266"/>
      <c r="Q23" s="283" t="s">
        <v>175</v>
      </c>
      <c r="R23" s="284"/>
    </row>
    <row r="24" spans="1:18" s="93" customFormat="1" x14ac:dyDescent="0.55000000000000004">
      <c r="A24" s="94"/>
      <c r="B24" s="95"/>
      <c r="C24" s="96"/>
      <c r="D24" s="96"/>
      <c r="E24" s="94"/>
      <c r="F24" s="261" t="s">
        <v>47</v>
      </c>
      <c r="G24" s="262"/>
      <c r="H24" s="96"/>
      <c r="I24" s="261" t="s">
        <v>47</v>
      </c>
      <c r="J24" s="270"/>
      <c r="K24" s="262"/>
      <c r="L24" s="100"/>
      <c r="M24" s="101"/>
      <c r="N24" s="261" t="s">
        <v>16</v>
      </c>
      <c r="O24" s="270"/>
      <c r="P24" s="262"/>
      <c r="Q24" s="261" t="s">
        <v>176</v>
      </c>
      <c r="R24" s="262"/>
    </row>
    <row r="25" spans="1:18" s="93" customFormat="1" x14ac:dyDescent="0.55000000000000004">
      <c r="A25" s="90">
        <v>9</v>
      </c>
      <c r="B25" s="91" t="s">
        <v>177</v>
      </c>
      <c r="C25" s="92">
        <v>4725</v>
      </c>
      <c r="D25" s="92">
        <f>$C$25</f>
        <v>4725</v>
      </c>
      <c r="E25" s="90" t="s">
        <v>15</v>
      </c>
      <c r="F25" s="265" t="s">
        <v>46</v>
      </c>
      <c r="G25" s="266"/>
      <c r="H25" s="92">
        <f>$C$25</f>
        <v>4725</v>
      </c>
      <c r="I25" s="265" t="s">
        <v>46</v>
      </c>
      <c r="J25" s="267"/>
      <c r="K25" s="266"/>
      <c r="L25" s="268">
        <f t="shared" ref="L25" si="4">$C$25</f>
        <v>4725</v>
      </c>
      <c r="M25" s="269"/>
      <c r="N25" s="265" t="s">
        <v>17</v>
      </c>
      <c r="O25" s="267"/>
      <c r="P25" s="266"/>
      <c r="Q25" s="283" t="s">
        <v>178</v>
      </c>
      <c r="R25" s="284"/>
    </row>
    <row r="26" spans="1:18" s="93" customFormat="1" x14ac:dyDescent="0.55000000000000004">
      <c r="A26" s="94"/>
      <c r="B26" s="95"/>
      <c r="C26" s="96"/>
      <c r="D26" s="96"/>
      <c r="E26" s="94"/>
      <c r="F26" s="261" t="s">
        <v>47</v>
      </c>
      <c r="G26" s="262"/>
      <c r="H26" s="96"/>
      <c r="I26" s="261" t="s">
        <v>47</v>
      </c>
      <c r="J26" s="270"/>
      <c r="K26" s="262"/>
      <c r="L26" s="100"/>
      <c r="M26" s="101"/>
      <c r="N26" s="261" t="s">
        <v>16</v>
      </c>
      <c r="O26" s="270"/>
      <c r="P26" s="262"/>
      <c r="Q26" s="261" t="s">
        <v>176</v>
      </c>
      <c r="R26" s="262"/>
    </row>
    <row r="27" spans="1:18" s="93" customFormat="1" x14ac:dyDescent="0.55000000000000004">
      <c r="A27" s="90">
        <v>10</v>
      </c>
      <c r="B27" s="91" t="s">
        <v>57</v>
      </c>
      <c r="C27" s="92">
        <v>1500</v>
      </c>
      <c r="D27" s="92">
        <f>$C$27</f>
        <v>1500</v>
      </c>
      <c r="E27" s="90" t="s">
        <v>15</v>
      </c>
      <c r="F27" s="265" t="s">
        <v>51</v>
      </c>
      <c r="G27" s="266"/>
      <c r="H27" s="92">
        <f>$C$27</f>
        <v>1500</v>
      </c>
      <c r="I27" s="265" t="s">
        <v>51</v>
      </c>
      <c r="J27" s="267"/>
      <c r="K27" s="266"/>
      <c r="L27" s="268">
        <f t="shared" ref="L27" si="5">$C$27</f>
        <v>1500</v>
      </c>
      <c r="M27" s="269"/>
      <c r="N27" s="265" t="s">
        <v>17</v>
      </c>
      <c r="O27" s="267"/>
      <c r="P27" s="266"/>
      <c r="Q27" s="283" t="s">
        <v>180</v>
      </c>
      <c r="R27" s="284"/>
    </row>
    <row r="28" spans="1:18" s="93" customFormat="1" x14ac:dyDescent="0.55000000000000004">
      <c r="A28" s="108"/>
      <c r="B28" s="109" t="s">
        <v>179</v>
      </c>
      <c r="C28" s="110"/>
      <c r="D28" s="110"/>
      <c r="E28" s="108"/>
      <c r="F28" s="261" t="s">
        <v>52</v>
      </c>
      <c r="G28" s="262"/>
      <c r="H28" s="110"/>
      <c r="I28" s="261" t="s">
        <v>52</v>
      </c>
      <c r="J28" s="270"/>
      <c r="K28" s="262"/>
      <c r="L28" s="111"/>
      <c r="M28" s="112"/>
      <c r="N28" s="285" t="s">
        <v>16</v>
      </c>
      <c r="O28" s="286"/>
      <c r="P28" s="287"/>
      <c r="Q28" s="261" t="s">
        <v>176</v>
      </c>
      <c r="R28" s="262"/>
    </row>
    <row r="29" spans="1:18" s="93" customFormat="1" x14ac:dyDescent="0.55000000000000004">
      <c r="A29" s="90">
        <v>11</v>
      </c>
      <c r="B29" s="91" t="s">
        <v>181</v>
      </c>
      <c r="C29" s="92">
        <v>500</v>
      </c>
      <c r="D29" s="92">
        <f>C29</f>
        <v>500</v>
      </c>
      <c r="E29" s="90" t="str">
        <f>E27</f>
        <v>เฉพาะเจาะจง</v>
      </c>
      <c r="F29" s="265" t="s">
        <v>112</v>
      </c>
      <c r="G29" s="266"/>
      <c r="H29" s="92">
        <f>D29</f>
        <v>500</v>
      </c>
      <c r="I29" s="265" t="s">
        <v>112</v>
      </c>
      <c r="J29" s="267"/>
      <c r="K29" s="266"/>
      <c r="L29" s="268">
        <f>H29</f>
        <v>500</v>
      </c>
      <c r="M29" s="269"/>
      <c r="N29" s="265" t="str">
        <f>N27</f>
        <v>ผู้ยื่นข้อเสนอมีคุณสมบัติตรงตาม</v>
      </c>
      <c r="O29" s="267"/>
      <c r="P29" s="266"/>
      <c r="Q29" s="283" t="s">
        <v>184</v>
      </c>
      <c r="R29" s="284"/>
    </row>
    <row r="30" spans="1:18" s="93" customFormat="1" x14ac:dyDescent="0.55000000000000004">
      <c r="A30" s="108"/>
      <c r="B30" s="109" t="s">
        <v>182</v>
      </c>
      <c r="C30" s="110"/>
      <c r="D30" s="110"/>
      <c r="E30" s="108"/>
      <c r="F30" s="103"/>
      <c r="G30" s="104"/>
      <c r="H30" s="110"/>
      <c r="I30" s="103"/>
      <c r="J30" s="113"/>
      <c r="K30" s="104"/>
      <c r="L30" s="114"/>
      <c r="M30" s="115"/>
      <c r="N30" s="285" t="s">
        <v>16</v>
      </c>
      <c r="O30" s="286"/>
      <c r="P30" s="287"/>
      <c r="Q30" s="285" t="s">
        <v>176</v>
      </c>
      <c r="R30" s="287"/>
    </row>
    <row r="31" spans="1:18" s="93" customFormat="1" x14ac:dyDescent="0.55000000000000004">
      <c r="A31" s="94"/>
      <c r="B31" s="151" t="s">
        <v>183</v>
      </c>
      <c r="C31" s="96"/>
      <c r="D31" s="96"/>
      <c r="E31" s="94"/>
      <c r="F31" s="105"/>
      <c r="G31" s="106"/>
      <c r="H31" s="96"/>
      <c r="I31" s="105"/>
      <c r="J31" s="107"/>
      <c r="K31" s="106"/>
      <c r="L31" s="100"/>
      <c r="M31" s="101"/>
      <c r="N31" s="261"/>
      <c r="O31" s="270"/>
      <c r="P31" s="262"/>
      <c r="Q31" s="261"/>
      <c r="R31" s="262"/>
    </row>
    <row r="32" spans="1:18" s="93" customFormat="1" x14ac:dyDescent="0.55000000000000004">
      <c r="A32" s="108">
        <v>12</v>
      </c>
      <c r="B32" s="91" t="s">
        <v>19</v>
      </c>
      <c r="C32" s="152">
        <v>8850</v>
      </c>
      <c r="D32" s="152">
        <v>8850</v>
      </c>
      <c r="E32" s="108" t="s">
        <v>15</v>
      </c>
      <c r="F32" s="285" t="s">
        <v>45</v>
      </c>
      <c r="G32" s="287"/>
      <c r="H32" s="152">
        <v>8850</v>
      </c>
      <c r="I32" s="318" t="s">
        <v>45</v>
      </c>
      <c r="J32" s="319"/>
      <c r="K32" s="320"/>
      <c r="L32" s="268">
        <v>8850</v>
      </c>
      <c r="M32" s="269"/>
      <c r="N32" s="265" t="str">
        <f>N30</f>
        <v>เงื่อนไขที่หน่วยงานกำหนด</v>
      </c>
      <c r="O32" s="267"/>
      <c r="P32" s="266"/>
      <c r="Q32" s="283" t="s">
        <v>187</v>
      </c>
      <c r="R32" s="284"/>
    </row>
    <row r="33" spans="1:18" s="93" customFormat="1" x14ac:dyDescent="0.55000000000000004">
      <c r="A33" s="94"/>
      <c r="B33" s="151"/>
      <c r="C33" s="124"/>
      <c r="D33" s="96"/>
      <c r="E33" s="94"/>
      <c r="F33" s="261" t="s">
        <v>168</v>
      </c>
      <c r="G33" s="262"/>
      <c r="H33" s="96"/>
      <c r="I33" s="321" t="s">
        <v>168</v>
      </c>
      <c r="J33" s="322"/>
      <c r="K33" s="323"/>
      <c r="L33" s="100"/>
      <c r="M33" s="101"/>
      <c r="N33" s="261" t="s">
        <v>16</v>
      </c>
      <c r="O33" s="270"/>
      <c r="P33" s="262"/>
      <c r="Q33" s="285" t="s">
        <v>176</v>
      </c>
      <c r="R33" s="287"/>
    </row>
    <row r="34" spans="1:18" s="93" customFormat="1" x14ac:dyDescent="0.55000000000000004">
      <c r="A34" s="108">
        <v>13</v>
      </c>
      <c r="B34" s="153" t="s">
        <v>185</v>
      </c>
      <c r="C34" s="152">
        <v>22500</v>
      </c>
      <c r="D34" s="152">
        <v>22500</v>
      </c>
      <c r="E34" s="108" t="s">
        <v>15</v>
      </c>
      <c r="F34" s="265" t="s">
        <v>63</v>
      </c>
      <c r="G34" s="266"/>
      <c r="H34" s="152">
        <v>22500</v>
      </c>
      <c r="I34" s="265" t="s">
        <v>63</v>
      </c>
      <c r="J34" s="267"/>
      <c r="K34" s="266"/>
      <c r="L34" s="268">
        <v>22500</v>
      </c>
      <c r="M34" s="269"/>
      <c r="N34" s="265" t="str">
        <f>N32</f>
        <v>เงื่อนไขที่หน่วยงานกำหนด</v>
      </c>
      <c r="O34" s="267"/>
      <c r="P34" s="266"/>
      <c r="Q34" s="283" t="s">
        <v>188</v>
      </c>
      <c r="R34" s="284"/>
    </row>
    <row r="35" spans="1:18" s="93" customFormat="1" x14ac:dyDescent="0.55000000000000004">
      <c r="A35" s="108"/>
      <c r="B35" s="153" t="s">
        <v>186</v>
      </c>
      <c r="C35" s="152"/>
      <c r="D35" s="110"/>
      <c r="E35" s="108"/>
      <c r="F35" s="143"/>
      <c r="G35" s="144"/>
      <c r="H35" s="110"/>
      <c r="I35" s="143"/>
      <c r="J35" s="145"/>
      <c r="K35" s="144"/>
      <c r="L35" s="111"/>
      <c r="M35" s="112"/>
      <c r="N35" s="261" t="s">
        <v>16</v>
      </c>
      <c r="O35" s="270"/>
      <c r="P35" s="262"/>
      <c r="Q35" s="261" t="s">
        <v>189</v>
      </c>
      <c r="R35" s="262"/>
    </row>
    <row r="36" spans="1:18" s="93" customFormat="1" x14ac:dyDescent="0.55000000000000004">
      <c r="A36" s="90">
        <v>14</v>
      </c>
      <c r="B36" s="91" t="s">
        <v>181</v>
      </c>
      <c r="C36" s="92">
        <v>535</v>
      </c>
      <c r="D36" s="92">
        <f>C36</f>
        <v>535</v>
      </c>
      <c r="E36" s="90" t="s">
        <v>15</v>
      </c>
      <c r="F36" s="265" t="s">
        <v>51</v>
      </c>
      <c r="G36" s="266"/>
      <c r="H36" s="92">
        <f>D36</f>
        <v>535</v>
      </c>
      <c r="I36" s="265" t="s">
        <v>51</v>
      </c>
      <c r="J36" s="267"/>
      <c r="K36" s="266"/>
      <c r="L36" s="268">
        <f>H36</f>
        <v>535</v>
      </c>
      <c r="M36" s="269"/>
      <c r="N36" s="265" t="s">
        <v>17</v>
      </c>
      <c r="O36" s="267"/>
      <c r="P36" s="266"/>
      <c r="Q36" s="283" t="s">
        <v>191</v>
      </c>
      <c r="R36" s="284"/>
    </row>
    <row r="37" spans="1:18" s="93" customFormat="1" x14ac:dyDescent="0.55000000000000004">
      <c r="A37" s="94"/>
      <c r="B37" s="95" t="s">
        <v>190</v>
      </c>
      <c r="C37" s="96"/>
      <c r="D37" s="96"/>
      <c r="E37" s="94"/>
      <c r="F37" s="261" t="s">
        <v>52</v>
      </c>
      <c r="G37" s="262"/>
      <c r="H37" s="96"/>
      <c r="I37" s="261" t="s">
        <v>52</v>
      </c>
      <c r="J37" s="270"/>
      <c r="K37" s="262"/>
      <c r="L37" s="100"/>
      <c r="M37" s="101"/>
      <c r="N37" s="261" t="s">
        <v>16</v>
      </c>
      <c r="O37" s="270"/>
      <c r="P37" s="262"/>
      <c r="Q37" s="261" t="s">
        <v>192</v>
      </c>
      <c r="R37" s="262"/>
    </row>
    <row r="38" spans="1:18" s="93" customFormat="1" x14ac:dyDescent="0.55000000000000004">
      <c r="A38" s="90">
        <v>15</v>
      </c>
      <c r="B38" s="91" t="s">
        <v>193</v>
      </c>
      <c r="C38" s="92">
        <v>6530</v>
      </c>
      <c r="D38" s="92">
        <f>C38</f>
        <v>6530</v>
      </c>
      <c r="E38" s="90" t="s">
        <v>15</v>
      </c>
      <c r="F38" s="265" t="s">
        <v>194</v>
      </c>
      <c r="G38" s="266"/>
      <c r="H38" s="92">
        <f>C38</f>
        <v>6530</v>
      </c>
      <c r="I38" s="265" t="s">
        <v>196</v>
      </c>
      <c r="J38" s="267"/>
      <c r="K38" s="266"/>
      <c r="L38" s="268">
        <f>C38</f>
        <v>6530</v>
      </c>
      <c r="M38" s="269"/>
      <c r="N38" s="265" t="s">
        <v>17</v>
      </c>
      <c r="O38" s="267"/>
      <c r="P38" s="266"/>
      <c r="Q38" s="283" t="s">
        <v>197</v>
      </c>
      <c r="R38" s="284"/>
    </row>
    <row r="39" spans="1:18" s="93" customFormat="1" x14ac:dyDescent="0.55000000000000004">
      <c r="A39" s="94"/>
      <c r="B39" s="95"/>
      <c r="C39" s="96"/>
      <c r="D39" s="96"/>
      <c r="E39" s="94"/>
      <c r="F39" s="261" t="s">
        <v>195</v>
      </c>
      <c r="G39" s="262"/>
      <c r="H39" s="96"/>
      <c r="I39" s="261" t="s">
        <v>195</v>
      </c>
      <c r="J39" s="270"/>
      <c r="K39" s="262"/>
      <c r="L39" s="100"/>
      <c r="M39" s="101"/>
      <c r="N39" s="261" t="s">
        <v>16</v>
      </c>
      <c r="O39" s="270"/>
      <c r="P39" s="262"/>
      <c r="Q39" s="261" t="s">
        <v>192</v>
      </c>
      <c r="R39" s="262"/>
    </row>
    <row r="40" spans="1:18" s="93" customFormat="1" x14ac:dyDescent="0.55000000000000004">
      <c r="A40" s="90">
        <v>16</v>
      </c>
      <c r="B40" s="91" t="s">
        <v>198</v>
      </c>
      <c r="C40" s="92">
        <v>184407</v>
      </c>
      <c r="D40" s="92">
        <f>C40</f>
        <v>184407</v>
      </c>
      <c r="E40" s="90" t="s">
        <v>15</v>
      </c>
      <c r="F40" s="265" t="s">
        <v>194</v>
      </c>
      <c r="G40" s="266"/>
      <c r="H40" s="92">
        <f>C40</f>
        <v>184407</v>
      </c>
      <c r="I40" s="265" t="s">
        <v>196</v>
      </c>
      <c r="J40" s="267"/>
      <c r="K40" s="266"/>
      <c r="L40" s="268">
        <f>C40</f>
        <v>184407</v>
      </c>
      <c r="M40" s="269"/>
      <c r="N40" s="265" t="s">
        <v>17</v>
      </c>
      <c r="O40" s="267"/>
      <c r="P40" s="266"/>
      <c r="Q40" s="283" t="s">
        <v>202</v>
      </c>
      <c r="R40" s="284"/>
    </row>
    <row r="41" spans="1:18" s="93" customFormat="1" x14ac:dyDescent="0.55000000000000004">
      <c r="A41" s="108"/>
      <c r="B41" s="109" t="s">
        <v>200</v>
      </c>
      <c r="C41" s="110"/>
      <c r="D41" s="110"/>
      <c r="E41" s="108"/>
      <c r="F41" s="285" t="s">
        <v>195</v>
      </c>
      <c r="G41" s="287"/>
      <c r="H41" s="110"/>
      <c r="I41" s="285" t="s">
        <v>195</v>
      </c>
      <c r="J41" s="286"/>
      <c r="K41" s="287"/>
      <c r="L41" s="111"/>
      <c r="M41" s="112"/>
      <c r="N41" s="285" t="s">
        <v>16</v>
      </c>
      <c r="O41" s="286"/>
      <c r="P41" s="287"/>
      <c r="Q41" s="285" t="s">
        <v>192</v>
      </c>
      <c r="R41" s="287"/>
    </row>
    <row r="42" spans="1:18" s="93" customFormat="1" x14ac:dyDescent="0.55000000000000004">
      <c r="A42" s="108"/>
      <c r="B42" s="109" t="s">
        <v>159</v>
      </c>
      <c r="C42" s="110"/>
      <c r="D42" s="110"/>
      <c r="E42" s="108"/>
      <c r="F42" s="103"/>
      <c r="G42" s="104"/>
      <c r="H42" s="110"/>
      <c r="I42" s="103"/>
      <c r="J42" s="113"/>
      <c r="K42" s="104"/>
      <c r="L42" s="111"/>
      <c r="M42" s="112"/>
      <c r="N42" s="103"/>
      <c r="O42" s="113"/>
      <c r="P42" s="104"/>
      <c r="Q42" s="103"/>
      <c r="R42" s="104"/>
    </row>
    <row r="43" spans="1:18" s="93" customFormat="1" x14ac:dyDescent="0.55000000000000004">
      <c r="A43" s="108"/>
      <c r="B43" s="109" t="s">
        <v>201</v>
      </c>
      <c r="C43" s="110"/>
      <c r="D43" s="110"/>
      <c r="E43" s="108"/>
      <c r="F43" s="103"/>
      <c r="G43" s="104"/>
      <c r="H43" s="110"/>
      <c r="I43" s="103"/>
      <c r="J43" s="113"/>
      <c r="K43" s="104"/>
      <c r="L43" s="111"/>
      <c r="M43" s="112"/>
      <c r="N43" s="103"/>
      <c r="O43" s="113"/>
      <c r="P43" s="104"/>
      <c r="Q43" s="103"/>
      <c r="R43" s="104"/>
    </row>
    <row r="44" spans="1:18" s="93" customFormat="1" x14ac:dyDescent="0.55000000000000004">
      <c r="A44" s="90">
        <v>17</v>
      </c>
      <c r="B44" s="91" t="s">
        <v>203</v>
      </c>
      <c r="C44" s="92">
        <v>29176</v>
      </c>
      <c r="D44" s="92">
        <f>C44</f>
        <v>29176</v>
      </c>
      <c r="E44" s="90" t="str">
        <f>E40</f>
        <v>เฉพาะเจาะจง</v>
      </c>
      <c r="F44" s="265" t="s">
        <v>161</v>
      </c>
      <c r="G44" s="266"/>
      <c r="H44" s="92">
        <f>D44</f>
        <v>29176</v>
      </c>
      <c r="I44" s="265" t="s">
        <v>161</v>
      </c>
      <c r="J44" s="267"/>
      <c r="K44" s="266"/>
      <c r="L44" s="268">
        <f>H44</f>
        <v>29176</v>
      </c>
      <c r="M44" s="269"/>
      <c r="N44" s="265" t="str">
        <f>N40</f>
        <v>ผู้ยื่นข้อเสนอมีคุณสมบัติตรงตาม</v>
      </c>
      <c r="O44" s="267"/>
      <c r="P44" s="266"/>
      <c r="Q44" s="283" t="s">
        <v>207</v>
      </c>
      <c r="R44" s="284"/>
    </row>
    <row r="45" spans="1:18" s="93" customFormat="1" x14ac:dyDescent="0.55000000000000004">
      <c r="A45" s="108"/>
      <c r="B45" s="109" t="s">
        <v>204</v>
      </c>
      <c r="C45" s="110"/>
      <c r="D45" s="110"/>
      <c r="E45" s="108"/>
      <c r="F45" s="285" t="s">
        <v>162</v>
      </c>
      <c r="G45" s="287"/>
      <c r="H45" s="110"/>
      <c r="I45" s="285" t="s">
        <v>162</v>
      </c>
      <c r="J45" s="286"/>
      <c r="K45" s="287"/>
      <c r="L45" s="114"/>
      <c r="M45" s="115"/>
      <c r="N45" s="285" t="s">
        <v>16</v>
      </c>
      <c r="O45" s="286"/>
      <c r="P45" s="287"/>
      <c r="Q45" s="285" t="s">
        <v>208</v>
      </c>
      <c r="R45" s="287"/>
    </row>
    <row r="46" spans="1:18" s="93" customFormat="1" x14ac:dyDescent="0.55000000000000004">
      <c r="A46" s="108"/>
      <c r="B46" s="109" t="s">
        <v>205</v>
      </c>
      <c r="C46" s="110"/>
      <c r="D46" s="110"/>
      <c r="E46" s="108"/>
      <c r="F46" s="103"/>
      <c r="G46" s="104"/>
      <c r="H46" s="110"/>
      <c r="I46" s="103"/>
      <c r="J46" s="113"/>
      <c r="K46" s="104"/>
      <c r="L46" s="114"/>
      <c r="M46" s="115"/>
      <c r="N46" s="103"/>
      <c r="O46" s="113"/>
      <c r="P46" s="104"/>
      <c r="Q46" s="103"/>
      <c r="R46" s="104"/>
    </row>
    <row r="47" spans="1:18" s="93" customFormat="1" x14ac:dyDescent="0.55000000000000004">
      <c r="A47" s="94"/>
      <c r="B47" s="95" t="s">
        <v>206</v>
      </c>
      <c r="C47" s="96"/>
      <c r="D47" s="96"/>
      <c r="E47" s="94"/>
      <c r="F47" s="97"/>
      <c r="G47" s="98"/>
      <c r="H47" s="96"/>
      <c r="I47" s="97"/>
      <c r="J47" s="99"/>
      <c r="K47" s="98"/>
      <c r="L47" s="141"/>
      <c r="M47" s="142"/>
      <c r="N47" s="97"/>
      <c r="O47" s="99"/>
      <c r="P47" s="98"/>
      <c r="Q47" s="97"/>
      <c r="R47" s="98"/>
    </row>
    <row r="48" spans="1:18" s="93" customFormat="1" x14ac:dyDescent="0.55000000000000004">
      <c r="A48" s="90">
        <v>18</v>
      </c>
      <c r="B48" s="91" t="s">
        <v>209</v>
      </c>
      <c r="C48" s="158">
        <v>2750</v>
      </c>
      <c r="D48" s="158">
        <v>2750</v>
      </c>
      <c r="E48" s="90" t="s">
        <v>15</v>
      </c>
      <c r="F48" s="265" t="s">
        <v>46</v>
      </c>
      <c r="G48" s="266"/>
      <c r="H48" s="158">
        <v>2750</v>
      </c>
      <c r="I48" s="265" t="s">
        <v>46</v>
      </c>
      <c r="J48" s="267"/>
      <c r="K48" s="266"/>
      <c r="L48" s="268">
        <v>2750</v>
      </c>
      <c r="M48" s="269"/>
      <c r="N48" s="265" t="str">
        <f>N45</f>
        <v>เงื่อนไขที่หน่วยงานกำหนด</v>
      </c>
      <c r="O48" s="267"/>
      <c r="P48" s="266"/>
      <c r="Q48" s="283" t="s">
        <v>213</v>
      </c>
      <c r="R48" s="284"/>
    </row>
    <row r="49" spans="1:18" s="93" customFormat="1" x14ac:dyDescent="0.55000000000000004">
      <c r="A49" s="108"/>
      <c r="B49" s="153" t="s">
        <v>210</v>
      </c>
      <c r="C49" s="152"/>
      <c r="D49" s="110"/>
      <c r="E49" s="108"/>
      <c r="F49" s="285" t="s">
        <v>47</v>
      </c>
      <c r="G49" s="287"/>
      <c r="H49" s="110"/>
      <c r="I49" s="285" t="s">
        <v>47</v>
      </c>
      <c r="J49" s="286"/>
      <c r="K49" s="287"/>
      <c r="L49" s="111"/>
      <c r="M49" s="112"/>
      <c r="N49" s="285" t="s">
        <v>16</v>
      </c>
      <c r="O49" s="286"/>
      <c r="P49" s="287"/>
      <c r="Q49" s="285" t="s">
        <v>208</v>
      </c>
      <c r="R49" s="287"/>
    </row>
    <row r="50" spans="1:18" s="93" customFormat="1" x14ac:dyDescent="0.55000000000000004">
      <c r="A50" s="108"/>
      <c r="B50" s="153" t="s">
        <v>211</v>
      </c>
      <c r="C50" s="152"/>
      <c r="D50" s="110"/>
      <c r="E50" s="108"/>
      <c r="F50" s="103"/>
      <c r="G50" s="104"/>
      <c r="H50" s="110"/>
      <c r="I50" s="143"/>
      <c r="J50" s="145"/>
      <c r="K50" s="144"/>
      <c r="L50" s="111"/>
      <c r="M50" s="112"/>
      <c r="N50" s="103"/>
      <c r="O50" s="113"/>
      <c r="P50" s="104"/>
      <c r="Q50" s="103"/>
      <c r="R50" s="104"/>
    </row>
    <row r="51" spans="1:18" s="93" customFormat="1" x14ac:dyDescent="0.55000000000000004">
      <c r="A51" s="108"/>
      <c r="B51" s="153" t="s">
        <v>212</v>
      </c>
      <c r="C51" s="152"/>
      <c r="D51" s="110"/>
      <c r="E51" s="108"/>
      <c r="F51" s="103"/>
      <c r="G51" s="104"/>
      <c r="H51" s="110"/>
      <c r="I51" s="143"/>
      <c r="J51" s="145"/>
      <c r="K51" s="144"/>
      <c r="L51" s="111"/>
      <c r="M51" s="112"/>
      <c r="N51" s="103"/>
      <c r="O51" s="113"/>
      <c r="P51" s="104"/>
      <c r="Q51" s="103"/>
      <c r="R51" s="104"/>
    </row>
    <row r="52" spans="1:18" s="93" customFormat="1" x14ac:dyDescent="0.55000000000000004">
      <c r="A52" s="108"/>
      <c r="B52" s="153" t="s">
        <v>199</v>
      </c>
      <c r="C52" s="152"/>
      <c r="D52" s="110"/>
      <c r="E52" s="108"/>
      <c r="F52" s="103"/>
      <c r="G52" s="104"/>
      <c r="H52" s="110"/>
      <c r="I52" s="143"/>
      <c r="J52" s="145"/>
      <c r="K52" s="144"/>
      <c r="L52" s="111"/>
      <c r="M52" s="112"/>
      <c r="N52" s="103"/>
      <c r="O52" s="113"/>
      <c r="P52" s="104"/>
      <c r="Q52" s="103"/>
      <c r="R52" s="104"/>
    </row>
    <row r="53" spans="1:18" s="93" customFormat="1" x14ac:dyDescent="0.55000000000000004">
      <c r="A53" s="90">
        <v>19</v>
      </c>
      <c r="B53" s="159" t="s">
        <v>214</v>
      </c>
      <c r="C53" s="158">
        <v>720</v>
      </c>
      <c r="D53" s="158">
        <v>720</v>
      </c>
      <c r="E53" s="90" t="s">
        <v>15</v>
      </c>
      <c r="F53" s="265" t="s">
        <v>161</v>
      </c>
      <c r="G53" s="266"/>
      <c r="H53" s="158">
        <v>720</v>
      </c>
      <c r="I53" s="265" t="s">
        <v>161</v>
      </c>
      <c r="J53" s="267"/>
      <c r="K53" s="266"/>
      <c r="L53" s="268">
        <v>720</v>
      </c>
      <c r="M53" s="269"/>
      <c r="N53" s="265" t="str">
        <f>N48</f>
        <v>เงื่อนไขที่หน่วยงานกำหนด</v>
      </c>
      <c r="O53" s="267"/>
      <c r="P53" s="266"/>
      <c r="Q53" s="283" t="s">
        <v>215</v>
      </c>
      <c r="R53" s="284"/>
    </row>
    <row r="54" spans="1:18" s="93" customFormat="1" x14ac:dyDescent="0.55000000000000004">
      <c r="A54" s="94"/>
      <c r="B54" s="151"/>
      <c r="C54" s="124"/>
      <c r="D54" s="96"/>
      <c r="E54" s="94"/>
      <c r="F54" s="285" t="s">
        <v>162</v>
      </c>
      <c r="G54" s="287"/>
      <c r="H54" s="96"/>
      <c r="I54" s="285" t="s">
        <v>162</v>
      </c>
      <c r="J54" s="286"/>
      <c r="K54" s="287"/>
      <c r="L54" s="100"/>
      <c r="M54" s="101"/>
      <c r="N54" s="261" t="s">
        <v>16</v>
      </c>
      <c r="O54" s="270"/>
      <c r="P54" s="262"/>
      <c r="Q54" s="285" t="s">
        <v>208</v>
      </c>
      <c r="R54" s="287"/>
    </row>
    <row r="55" spans="1:18" s="93" customFormat="1" x14ac:dyDescent="0.55000000000000004">
      <c r="A55" s="90">
        <v>20</v>
      </c>
      <c r="B55" s="91" t="s">
        <v>216</v>
      </c>
      <c r="C55" s="92">
        <v>7200</v>
      </c>
      <c r="D55" s="92">
        <f>C55</f>
        <v>7200</v>
      </c>
      <c r="E55" s="90" t="s">
        <v>15</v>
      </c>
      <c r="F55" s="265" t="s">
        <v>194</v>
      </c>
      <c r="G55" s="266"/>
      <c r="H55" s="92">
        <f>D55</f>
        <v>7200</v>
      </c>
      <c r="I55" s="265" t="s">
        <v>196</v>
      </c>
      <c r="J55" s="267"/>
      <c r="K55" s="266"/>
      <c r="L55" s="268">
        <f>H55</f>
        <v>7200</v>
      </c>
      <c r="M55" s="269"/>
      <c r="N55" s="265" t="s">
        <v>17</v>
      </c>
      <c r="O55" s="267"/>
      <c r="P55" s="266"/>
      <c r="Q55" s="283" t="s">
        <v>218</v>
      </c>
      <c r="R55" s="284"/>
    </row>
    <row r="56" spans="1:18" s="93" customFormat="1" x14ac:dyDescent="0.55000000000000004">
      <c r="A56" s="94"/>
      <c r="B56" s="95" t="s">
        <v>217</v>
      </c>
      <c r="C56" s="96"/>
      <c r="D56" s="96"/>
      <c r="E56" s="94"/>
      <c r="F56" s="261" t="s">
        <v>195</v>
      </c>
      <c r="G56" s="262"/>
      <c r="H56" s="96"/>
      <c r="I56" s="261" t="s">
        <v>195</v>
      </c>
      <c r="J56" s="270"/>
      <c r="K56" s="262"/>
      <c r="L56" s="100"/>
      <c r="M56" s="101"/>
      <c r="N56" s="261" t="s">
        <v>16</v>
      </c>
      <c r="O56" s="270"/>
      <c r="P56" s="262"/>
      <c r="Q56" s="261" t="s">
        <v>219</v>
      </c>
      <c r="R56" s="262"/>
    </row>
    <row r="57" spans="1:18" s="93" customFormat="1" x14ac:dyDescent="0.55000000000000004">
      <c r="A57" s="113"/>
      <c r="B57" s="154"/>
      <c r="C57" s="155"/>
      <c r="D57" s="155"/>
      <c r="E57" s="113"/>
      <c r="F57" s="113"/>
      <c r="G57" s="113"/>
      <c r="H57" s="155"/>
      <c r="I57" s="113"/>
      <c r="J57" s="113"/>
      <c r="K57" s="113"/>
      <c r="L57" s="155"/>
      <c r="M57" s="155"/>
      <c r="N57" s="113"/>
      <c r="O57" s="113"/>
      <c r="P57" s="113"/>
      <c r="Q57" s="113"/>
      <c r="R57" s="113"/>
    </row>
    <row r="58" spans="1:18" s="93" customFormat="1" x14ac:dyDescent="0.55000000000000004">
      <c r="A58" s="156" t="s">
        <v>25</v>
      </c>
      <c r="B58" s="145" t="s">
        <v>26</v>
      </c>
      <c r="C58" s="145"/>
      <c r="D58" s="157"/>
      <c r="E58" s="113"/>
      <c r="F58" s="145"/>
      <c r="G58" s="145"/>
      <c r="H58" s="157"/>
      <c r="I58" s="145"/>
      <c r="J58" s="145"/>
      <c r="K58" s="145"/>
      <c r="L58" s="300"/>
      <c r="M58" s="300"/>
      <c r="N58" s="145"/>
      <c r="O58" s="145"/>
      <c r="P58" s="145"/>
      <c r="Q58" s="145"/>
      <c r="R58" s="145"/>
    </row>
    <row r="59" spans="1:18" x14ac:dyDescent="0.55000000000000004">
      <c r="A59" s="128"/>
      <c r="B59" s="301"/>
      <c r="C59" s="301"/>
      <c r="D59" s="81"/>
      <c r="E59" s="83"/>
      <c r="F59" s="83"/>
      <c r="G59" s="83"/>
      <c r="H59" s="129"/>
      <c r="I59" s="83"/>
      <c r="J59" s="83"/>
      <c r="K59" s="83"/>
      <c r="L59" s="129"/>
      <c r="M59" s="129"/>
      <c r="N59" s="83"/>
      <c r="O59" s="83"/>
      <c r="P59" s="83"/>
      <c r="Q59" s="83"/>
      <c r="R59" s="83"/>
    </row>
    <row r="60" spans="1:18" x14ac:dyDescent="0.55000000000000004">
      <c r="A60" s="81"/>
      <c r="B60" s="83"/>
      <c r="C60" s="129"/>
      <c r="D60" s="129"/>
      <c r="E60" s="81"/>
      <c r="F60" s="83"/>
      <c r="G60" s="83"/>
      <c r="H60" s="129"/>
      <c r="I60" s="83"/>
      <c r="J60" s="83"/>
      <c r="K60" s="83"/>
      <c r="L60" s="129"/>
      <c r="M60" s="129"/>
      <c r="N60" s="83"/>
      <c r="O60" s="83"/>
      <c r="P60" s="83"/>
      <c r="Q60" s="83"/>
      <c r="R60" s="83"/>
    </row>
  </sheetData>
  <mergeCells count="196">
    <mergeCell ref="F56:G56"/>
    <mergeCell ref="I56:K56"/>
    <mergeCell ref="N56:P56"/>
    <mergeCell ref="Q56:R56"/>
    <mergeCell ref="F45:G45"/>
    <mergeCell ref="I45:K45"/>
    <mergeCell ref="F54:G54"/>
    <mergeCell ref="I54:K54"/>
    <mergeCell ref="F53:G53"/>
    <mergeCell ref="I53:K53"/>
    <mergeCell ref="L53:M53"/>
    <mergeCell ref="N53:P53"/>
    <mergeCell ref="Q53:R53"/>
    <mergeCell ref="N54:P54"/>
    <mergeCell ref="Q54:R54"/>
    <mergeCell ref="F55:G55"/>
    <mergeCell ref="I55:K55"/>
    <mergeCell ref="L55:M55"/>
    <mergeCell ref="N55:P55"/>
    <mergeCell ref="Q55:R55"/>
    <mergeCell ref="F48:G48"/>
    <mergeCell ref="I48:K48"/>
    <mergeCell ref="L48:M48"/>
    <mergeCell ref="N48:P48"/>
    <mergeCell ref="Q48:R48"/>
    <mergeCell ref="F49:G49"/>
    <mergeCell ref="I49:K49"/>
    <mergeCell ref="N49:P49"/>
    <mergeCell ref="Q49:R49"/>
    <mergeCell ref="F44:G44"/>
    <mergeCell ref="I44:K44"/>
    <mergeCell ref="L44:M44"/>
    <mergeCell ref="N44:P44"/>
    <mergeCell ref="Q44:R44"/>
    <mergeCell ref="N45:P45"/>
    <mergeCell ref="Q45:R45"/>
    <mergeCell ref="F40:G40"/>
    <mergeCell ref="I40:K40"/>
    <mergeCell ref="L40:M40"/>
    <mergeCell ref="N40:P40"/>
    <mergeCell ref="Q40:R40"/>
    <mergeCell ref="F41:G41"/>
    <mergeCell ref="I41:K41"/>
    <mergeCell ref="N41:P41"/>
    <mergeCell ref="Q41:R41"/>
    <mergeCell ref="F38:G38"/>
    <mergeCell ref="I38:K38"/>
    <mergeCell ref="L38:M38"/>
    <mergeCell ref="N38:P38"/>
    <mergeCell ref="Q38:R38"/>
    <mergeCell ref="F39:G39"/>
    <mergeCell ref="I39:K39"/>
    <mergeCell ref="N39:P39"/>
    <mergeCell ref="Q39:R39"/>
    <mergeCell ref="L34:M34"/>
    <mergeCell ref="F34:G34"/>
    <mergeCell ref="I34:K34"/>
    <mergeCell ref="N34:P34"/>
    <mergeCell ref="N35:P35"/>
    <mergeCell ref="Q33:R33"/>
    <mergeCell ref="Q35:R35"/>
    <mergeCell ref="F37:G37"/>
    <mergeCell ref="I37:K37"/>
    <mergeCell ref="A1:P1"/>
    <mergeCell ref="Q1:R1"/>
    <mergeCell ref="F28:G28"/>
    <mergeCell ref="I28:K28"/>
    <mergeCell ref="L32:M32"/>
    <mergeCell ref="F32:G32"/>
    <mergeCell ref="I32:K32"/>
    <mergeCell ref="I33:K33"/>
    <mergeCell ref="F33:G33"/>
    <mergeCell ref="N32:P32"/>
    <mergeCell ref="N33:P33"/>
    <mergeCell ref="A2:R2"/>
    <mergeCell ref="A3:R3"/>
    <mergeCell ref="A5:A6"/>
    <mergeCell ref="B5:B6"/>
    <mergeCell ref="D5:D6"/>
    <mergeCell ref="E5:E6"/>
    <mergeCell ref="F5:H5"/>
    <mergeCell ref="I5:M5"/>
    <mergeCell ref="N5:P6"/>
    <mergeCell ref="Q5:R5"/>
    <mergeCell ref="F6:G6"/>
    <mergeCell ref="I6:K6"/>
    <mergeCell ref="L6:M6"/>
    <mergeCell ref="Q6:R6"/>
    <mergeCell ref="F7:G7"/>
    <mergeCell ref="I7:K7"/>
    <mergeCell ref="L7:M7"/>
    <mergeCell ref="N7:P7"/>
    <mergeCell ref="Q7:R7"/>
    <mergeCell ref="N10:P10"/>
    <mergeCell ref="Q10:R10"/>
    <mergeCell ref="F13:G13"/>
    <mergeCell ref="I13:K13"/>
    <mergeCell ref="L13:M13"/>
    <mergeCell ref="N13:P13"/>
    <mergeCell ref="Q13:R13"/>
    <mergeCell ref="N8:P8"/>
    <mergeCell ref="Q8:R8"/>
    <mergeCell ref="F9:G9"/>
    <mergeCell ref="I9:K9"/>
    <mergeCell ref="L9:M9"/>
    <mergeCell ref="N9:P9"/>
    <mergeCell ref="Q9:R9"/>
    <mergeCell ref="I8:K8"/>
    <mergeCell ref="F8:G8"/>
    <mergeCell ref="F10:G10"/>
    <mergeCell ref="I10:K10"/>
    <mergeCell ref="F14:G14"/>
    <mergeCell ref="I14:K14"/>
    <mergeCell ref="N14:P14"/>
    <mergeCell ref="Q14:R14"/>
    <mergeCell ref="F15:G15"/>
    <mergeCell ref="I15:K15"/>
    <mergeCell ref="L15:M15"/>
    <mergeCell ref="N15:P15"/>
    <mergeCell ref="Q15:R15"/>
    <mergeCell ref="N18:P18"/>
    <mergeCell ref="Q18:R18"/>
    <mergeCell ref="F19:G19"/>
    <mergeCell ref="I19:K19"/>
    <mergeCell ref="L19:M19"/>
    <mergeCell ref="N19:P19"/>
    <mergeCell ref="Q19:R19"/>
    <mergeCell ref="N16:P16"/>
    <mergeCell ref="Q16:R16"/>
    <mergeCell ref="F17:G17"/>
    <mergeCell ref="I17:K17"/>
    <mergeCell ref="L17:M17"/>
    <mergeCell ref="N17:P17"/>
    <mergeCell ref="Q17:R17"/>
    <mergeCell ref="F16:G16"/>
    <mergeCell ref="I16:K16"/>
    <mergeCell ref="F18:G18"/>
    <mergeCell ref="I18:K18"/>
    <mergeCell ref="N22:P22"/>
    <mergeCell ref="Q22:R22"/>
    <mergeCell ref="F23:G23"/>
    <mergeCell ref="I23:K23"/>
    <mergeCell ref="L23:M23"/>
    <mergeCell ref="N23:P23"/>
    <mergeCell ref="Q23:R23"/>
    <mergeCell ref="N20:P20"/>
    <mergeCell ref="Q20:R20"/>
    <mergeCell ref="F21:G21"/>
    <mergeCell ref="I21:K21"/>
    <mergeCell ref="L21:M21"/>
    <mergeCell ref="N21:P21"/>
    <mergeCell ref="Q21:R21"/>
    <mergeCell ref="F20:G20"/>
    <mergeCell ref="I20:K20"/>
    <mergeCell ref="F22:G22"/>
    <mergeCell ref="I22:K22"/>
    <mergeCell ref="N26:P26"/>
    <mergeCell ref="Q26:R26"/>
    <mergeCell ref="F27:G27"/>
    <mergeCell ref="I27:K27"/>
    <mergeCell ref="L27:M27"/>
    <mergeCell ref="N27:P27"/>
    <mergeCell ref="Q27:R27"/>
    <mergeCell ref="N24:P24"/>
    <mergeCell ref="Q24:R24"/>
    <mergeCell ref="F25:G25"/>
    <mergeCell ref="I25:K25"/>
    <mergeCell ref="L25:M25"/>
    <mergeCell ref="N25:P25"/>
    <mergeCell ref="Q25:R25"/>
    <mergeCell ref="F26:G26"/>
    <mergeCell ref="I26:K26"/>
    <mergeCell ref="L58:M58"/>
    <mergeCell ref="N37:P37"/>
    <mergeCell ref="Q37:R37"/>
    <mergeCell ref="B59:C59"/>
    <mergeCell ref="F24:G24"/>
    <mergeCell ref="I24:K24"/>
    <mergeCell ref="N30:P30"/>
    <mergeCell ref="Q30:R30"/>
    <mergeCell ref="Q32:R32"/>
    <mergeCell ref="F36:G36"/>
    <mergeCell ref="I36:K36"/>
    <mergeCell ref="L36:M36"/>
    <mergeCell ref="N36:P36"/>
    <mergeCell ref="Q36:R36"/>
    <mergeCell ref="Q34:R34"/>
    <mergeCell ref="N31:P31"/>
    <mergeCell ref="Q31:R31"/>
    <mergeCell ref="N28:P28"/>
    <mergeCell ref="Q28:R28"/>
    <mergeCell ref="F29:G29"/>
    <mergeCell ref="I29:K29"/>
    <mergeCell ref="L29:M29"/>
    <mergeCell ref="N29:P29"/>
    <mergeCell ref="Q29:R29"/>
  </mergeCells>
  <pageMargins left="0.25" right="0.25" top="0.75" bottom="0.75" header="0.3" footer="0.3"/>
  <pageSetup paperSize="9" scale="76" fitToHeight="0" orientation="landscape" horizontalDpi="360" verticalDpi="360" r:id="rId1"/>
  <rowBreaks count="1" manualBreakCount="1">
    <brk id="47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25B83-F444-48FC-AD88-15707807C8C1}">
  <sheetPr>
    <pageSetUpPr fitToPage="1"/>
  </sheetPr>
  <dimension ref="A1:R47"/>
  <sheetViews>
    <sheetView view="pageBreakPreview" zoomScale="60" zoomScaleNormal="100" workbookViewId="0">
      <selection sqref="A1:P1"/>
    </sheetView>
  </sheetViews>
  <sheetFormatPr defaultRowHeight="26.25" x14ac:dyDescent="0.55000000000000004"/>
  <cols>
    <col min="1" max="1" width="7" style="177" customWidth="1"/>
    <col min="2" max="2" width="29" style="93" customWidth="1"/>
    <col min="3" max="3" width="10.875" style="178" customWidth="1"/>
    <col min="4" max="4" width="10.375" style="178" customWidth="1"/>
    <col min="5" max="5" width="11" style="177" customWidth="1"/>
    <col min="6" max="7" width="11.125" style="93" customWidth="1"/>
    <col min="8" max="8" width="10.75" style="178" customWidth="1"/>
    <col min="9" max="11" width="7.125" style="93" customWidth="1"/>
    <col min="12" max="13" width="6.75" style="178" customWidth="1"/>
    <col min="14" max="16" width="7.75" style="93" customWidth="1"/>
    <col min="17" max="18" width="9.625" style="93" customWidth="1"/>
    <col min="19" max="16384" width="9" style="93"/>
  </cols>
  <sheetData>
    <row r="1" spans="1:18" x14ac:dyDescent="0.55000000000000004">
      <c r="A1" s="235" t="s">
        <v>409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60" t="s">
        <v>405</v>
      </c>
      <c r="R1" s="260"/>
    </row>
    <row r="2" spans="1:18" x14ac:dyDescent="0.55000000000000004">
      <c r="A2" s="308" t="s">
        <v>22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</row>
    <row r="3" spans="1:18" x14ac:dyDescent="0.55000000000000004">
      <c r="A3" s="308" t="s">
        <v>220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</row>
    <row r="4" spans="1:18" x14ac:dyDescent="0.55000000000000004">
      <c r="A4" s="113"/>
      <c r="B4" s="113"/>
      <c r="C4" s="113"/>
      <c r="D4" s="113"/>
      <c r="E4" s="113"/>
      <c r="F4" s="99"/>
      <c r="G4" s="99"/>
      <c r="H4" s="99"/>
      <c r="I4" s="99"/>
      <c r="J4" s="99"/>
      <c r="K4" s="99"/>
      <c r="L4" s="99"/>
      <c r="M4" s="99"/>
      <c r="N4" s="113"/>
      <c r="O4" s="113"/>
      <c r="P4" s="113"/>
      <c r="Q4" s="113"/>
      <c r="R4" s="113"/>
    </row>
    <row r="5" spans="1:18" x14ac:dyDescent="0.55000000000000004">
      <c r="A5" s="309" t="s">
        <v>0</v>
      </c>
      <c r="B5" s="309" t="s">
        <v>1</v>
      </c>
      <c r="C5" s="137" t="s">
        <v>2</v>
      </c>
      <c r="D5" s="311" t="s">
        <v>4</v>
      </c>
      <c r="E5" s="309" t="s">
        <v>5</v>
      </c>
      <c r="F5" s="313" t="s">
        <v>6</v>
      </c>
      <c r="G5" s="314"/>
      <c r="H5" s="315"/>
      <c r="I5" s="313" t="s">
        <v>9</v>
      </c>
      <c r="J5" s="314"/>
      <c r="K5" s="314"/>
      <c r="L5" s="314"/>
      <c r="M5" s="315"/>
      <c r="N5" s="294" t="s">
        <v>12</v>
      </c>
      <c r="O5" s="295"/>
      <c r="P5" s="296"/>
      <c r="Q5" s="265" t="s">
        <v>13</v>
      </c>
      <c r="R5" s="266"/>
    </row>
    <row r="6" spans="1:18" x14ac:dyDescent="0.55000000000000004">
      <c r="A6" s="310"/>
      <c r="B6" s="310"/>
      <c r="C6" s="138" t="s">
        <v>3</v>
      </c>
      <c r="D6" s="312"/>
      <c r="E6" s="310"/>
      <c r="F6" s="313" t="s">
        <v>7</v>
      </c>
      <c r="G6" s="315"/>
      <c r="H6" s="139" t="s">
        <v>8</v>
      </c>
      <c r="I6" s="313" t="s">
        <v>10</v>
      </c>
      <c r="J6" s="314"/>
      <c r="K6" s="315"/>
      <c r="L6" s="316" t="s">
        <v>11</v>
      </c>
      <c r="M6" s="317"/>
      <c r="N6" s="305"/>
      <c r="O6" s="306"/>
      <c r="P6" s="307"/>
      <c r="Q6" s="261" t="s">
        <v>14</v>
      </c>
      <c r="R6" s="262"/>
    </row>
    <row r="7" spans="1:18" x14ac:dyDescent="0.55000000000000004">
      <c r="A7" s="117">
        <v>1</v>
      </c>
      <c r="B7" s="118" t="s">
        <v>28</v>
      </c>
      <c r="C7" s="119">
        <v>7404.4</v>
      </c>
      <c r="D7" s="120">
        <f>$C$7</f>
        <v>7404.4</v>
      </c>
      <c r="E7" s="90" t="s">
        <v>15</v>
      </c>
      <c r="F7" s="325" t="str">
        <f>I7</f>
        <v>บริษัท สมปองโฮมพลัส จำกัด</v>
      </c>
      <c r="G7" s="326"/>
      <c r="H7" s="171">
        <f>$C$7</f>
        <v>7404.4</v>
      </c>
      <c r="I7" s="265" t="s">
        <v>27</v>
      </c>
      <c r="J7" s="267"/>
      <c r="K7" s="266"/>
      <c r="L7" s="268">
        <f t="shared" ref="L7" si="0">$H$7</f>
        <v>7404.4</v>
      </c>
      <c r="M7" s="269"/>
      <c r="N7" s="294" t="str">
        <f>N9</f>
        <v>ผู้ยื่นข้อเสนอมีคุณสมบัติตรงตาม</v>
      </c>
      <c r="O7" s="295"/>
      <c r="P7" s="296"/>
      <c r="Q7" s="283" t="s">
        <v>221</v>
      </c>
      <c r="R7" s="284"/>
    </row>
    <row r="8" spans="1:18" x14ac:dyDescent="0.55000000000000004">
      <c r="A8" s="117"/>
      <c r="B8" s="118"/>
      <c r="C8" s="119"/>
      <c r="D8" s="120"/>
      <c r="E8" s="117"/>
      <c r="F8" s="172"/>
      <c r="G8" s="173"/>
      <c r="H8" s="140"/>
      <c r="I8" s="97"/>
      <c r="J8" s="99"/>
      <c r="K8" s="104"/>
      <c r="L8" s="141"/>
      <c r="M8" s="142"/>
      <c r="N8" s="305" t="str">
        <f>N10</f>
        <v>เงื่อนไขที่หน่วยงานกำหนด</v>
      </c>
      <c r="O8" s="306"/>
      <c r="P8" s="307"/>
      <c r="Q8" s="261" t="s">
        <v>222</v>
      </c>
      <c r="R8" s="262"/>
    </row>
    <row r="9" spans="1:18" x14ac:dyDescent="0.55000000000000004">
      <c r="A9" s="90">
        <v>2</v>
      </c>
      <c r="B9" s="91" t="s">
        <v>181</v>
      </c>
      <c r="C9" s="92">
        <v>40500</v>
      </c>
      <c r="D9" s="92">
        <f>$C$9</f>
        <v>40500</v>
      </c>
      <c r="E9" s="90" t="s">
        <v>15</v>
      </c>
      <c r="F9" s="327" t="s">
        <v>224</v>
      </c>
      <c r="G9" s="328"/>
      <c r="H9" s="92">
        <f>$C$9</f>
        <v>40500</v>
      </c>
      <c r="I9" s="327" t="s">
        <v>224</v>
      </c>
      <c r="J9" s="329"/>
      <c r="K9" s="328"/>
      <c r="L9" s="268">
        <f t="shared" ref="L9" si="1">$C$9</f>
        <v>40500</v>
      </c>
      <c r="M9" s="269"/>
      <c r="N9" s="265" t="s">
        <v>17</v>
      </c>
      <c r="O9" s="267"/>
      <c r="P9" s="266"/>
      <c r="Q9" s="283" t="s">
        <v>225</v>
      </c>
      <c r="R9" s="284"/>
    </row>
    <row r="10" spans="1:18" x14ac:dyDescent="0.55000000000000004">
      <c r="A10" s="94"/>
      <c r="B10" s="95" t="s">
        <v>223</v>
      </c>
      <c r="C10" s="96"/>
      <c r="D10" s="96"/>
      <c r="E10" s="94"/>
      <c r="F10" s="105"/>
      <c r="G10" s="106"/>
      <c r="H10" s="96"/>
      <c r="I10" s="105"/>
      <c r="J10" s="107"/>
      <c r="K10" s="106"/>
      <c r="L10" s="100"/>
      <c r="M10" s="101"/>
      <c r="N10" s="261" t="s">
        <v>16</v>
      </c>
      <c r="O10" s="270"/>
      <c r="P10" s="262"/>
      <c r="Q10" s="261" t="s">
        <v>222</v>
      </c>
      <c r="R10" s="262"/>
    </row>
    <row r="11" spans="1:18" x14ac:dyDescent="0.55000000000000004">
      <c r="A11" s="90">
        <v>3</v>
      </c>
      <c r="B11" s="91" t="s">
        <v>226</v>
      </c>
      <c r="C11" s="92">
        <v>1800</v>
      </c>
      <c r="D11" s="92">
        <f>$C$11</f>
        <v>1800</v>
      </c>
      <c r="E11" s="90" t="s">
        <v>15</v>
      </c>
      <c r="F11" s="265" t="s">
        <v>227</v>
      </c>
      <c r="G11" s="266"/>
      <c r="H11" s="92">
        <f>$C$11</f>
        <v>1800</v>
      </c>
      <c r="I11" s="265" t="s">
        <v>228</v>
      </c>
      <c r="J11" s="267"/>
      <c r="K11" s="266"/>
      <c r="L11" s="268">
        <f t="shared" ref="L11" si="2">$C$11</f>
        <v>1800</v>
      </c>
      <c r="M11" s="269"/>
      <c r="N11" s="265" t="s">
        <v>17</v>
      </c>
      <c r="O11" s="267"/>
      <c r="P11" s="266"/>
      <c r="Q11" s="283" t="s">
        <v>229</v>
      </c>
      <c r="R11" s="284"/>
    </row>
    <row r="12" spans="1:18" x14ac:dyDescent="0.55000000000000004">
      <c r="A12" s="146"/>
      <c r="B12" s="147"/>
      <c r="C12" s="148"/>
      <c r="D12" s="148"/>
      <c r="E12" s="146"/>
      <c r="F12" s="302"/>
      <c r="G12" s="303"/>
      <c r="H12" s="148"/>
      <c r="I12" s="302"/>
      <c r="J12" s="304"/>
      <c r="K12" s="303"/>
      <c r="L12" s="149"/>
      <c r="M12" s="150"/>
      <c r="N12" s="302" t="s">
        <v>16</v>
      </c>
      <c r="O12" s="304"/>
      <c r="P12" s="303"/>
      <c r="Q12" s="261" t="s">
        <v>222</v>
      </c>
      <c r="R12" s="262"/>
    </row>
    <row r="13" spans="1:18" x14ac:dyDescent="0.55000000000000004">
      <c r="A13" s="108">
        <v>4</v>
      </c>
      <c r="B13" s="91" t="s">
        <v>230</v>
      </c>
      <c r="C13" s="110">
        <v>690</v>
      </c>
      <c r="D13" s="110">
        <f>$C$13</f>
        <v>690</v>
      </c>
      <c r="E13" s="108" t="s">
        <v>15</v>
      </c>
      <c r="F13" s="265" t="s">
        <v>227</v>
      </c>
      <c r="G13" s="266"/>
      <c r="H13" s="110">
        <f>$C$13</f>
        <v>690</v>
      </c>
      <c r="I13" s="285" t="s">
        <v>227</v>
      </c>
      <c r="J13" s="286"/>
      <c r="K13" s="287"/>
      <c r="L13" s="292">
        <f t="shared" ref="L13" si="3">$C$13</f>
        <v>690</v>
      </c>
      <c r="M13" s="293"/>
      <c r="N13" s="285" t="s">
        <v>17</v>
      </c>
      <c r="O13" s="286"/>
      <c r="P13" s="287"/>
      <c r="Q13" s="283" t="s">
        <v>231</v>
      </c>
      <c r="R13" s="284"/>
    </row>
    <row r="14" spans="1:18" x14ac:dyDescent="0.55000000000000004">
      <c r="A14" s="108"/>
      <c r="B14" s="95"/>
      <c r="C14" s="124"/>
      <c r="D14" s="96"/>
      <c r="E14" s="94"/>
      <c r="F14" s="97"/>
      <c r="G14" s="98"/>
      <c r="H14" s="96"/>
      <c r="I14" s="97"/>
      <c r="J14" s="99"/>
      <c r="K14" s="98"/>
      <c r="L14" s="100"/>
      <c r="M14" s="101"/>
      <c r="N14" s="261" t="s">
        <v>16</v>
      </c>
      <c r="O14" s="270"/>
      <c r="P14" s="262"/>
      <c r="Q14" s="261" t="s">
        <v>222</v>
      </c>
      <c r="R14" s="262"/>
    </row>
    <row r="15" spans="1:18" x14ac:dyDescent="0.55000000000000004">
      <c r="A15" s="90">
        <v>5</v>
      </c>
      <c r="B15" s="91" t="s">
        <v>36</v>
      </c>
      <c r="C15" s="92">
        <v>7163.65</v>
      </c>
      <c r="D15" s="92">
        <f>$C$15</f>
        <v>7163.65</v>
      </c>
      <c r="E15" s="90" t="s">
        <v>15</v>
      </c>
      <c r="F15" s="265" t="s">
        <v>27</v>
      </c>
      <c r="G15" s="266"/>
      <c r="H15" s="92">
        <f>$C$15</f>
        <v>7163.65</v>
      </c>
      <c r="I15" s="265" t="str">
        <f>$F$15</f>
        <v>บริษัท สมปองโฮมพลัส จำกัด</v>
      </c>
      <c r="J15" s="267"/>
      <c r="K15" s="266"/>
      <c r="L15" s="268">
        <f t="shared" ref="L15" si="4">$C$15</f>
        <v>7163.65</v>
      </c>
      <c r="M15" s="269"/>
      <c r="N15" s="265" t="s">
        <v>17</v>
      </c>
      <c r="O15" s="267"/>
      <c r="P15" s="266"/>
      <c r="Q15" s="283" t="s">
        <v>232</v>
      </c>
      <c r="R15" s="284"/>
    </row>
    <row r="16" spans="1:18" x14ac:dyDescent="0.55000000000000004">
      <c r="A16" s="108"/>
      <c r="B16" s="109"/>
      <c r="C16" s="110"/>
      <c r="D16" s="110"/>
      <c r="E16" s="108"/>
      <c r="F16" s="143"/>
      <c r="G16" s="144"/>
      <c r="H16" s="110"/>
      <c r="I16" s="143"/>
      <c r="J16" s="145"/>
      <c r="K16" s="144"/>
      <c r="L16" s="111"/>
      <c r="M16" s="112"/>
      <c r="N16" s="285" t="s">
        <v>16</v>
      </c>
      <c r="O16" s="286"/>
      <c r="P16" s="287"/>
      <c r="Q16" s="261" t="s">
        <v>222</v>
      </c>
      <c r="R16" s="262"/>
    </row>
    <row r="17" spans="1:18" x14ac:dyDescent="0.55000000000000004">
      <c r="A17" s="90">
        <v>6</v>
      </c>
      <c r="B17" s="91" t="s">
        <v>181</v>
      </c>
      <c r="C17" s="92">
        <v>535</v>
      </c>
      <c r="D17" s="92">
        <f>$C$17</f>
        <v>535</v>
      </c>
      <c r="E17" s="90" t="s">
        <v>15</v>
      </c>
      <c r="F17" s="330" t="s">
        <v>51</v>
      </c>
      <c r="G17" s="331"/>
      <c r="H17" s="92">
        <f>$C$17</f>
        <v>535</v>
      </c>
      <c r="I17" s="330" t="s">
        <v>51</v>
      </c>
      <c r="J17" s="332"/>
      <c r="K17" s="333"/>
      <c r="L17" s="268">
        <f t="shared" ref="L17" si="5">$C$17</f>
        <v>535</v>
      </c>
      <c r="M17" s="269"/>
      <c r="N17" s="265" t="s">
        <v>17</v>
      </c>
      <c r="O17" s="267"/>
      <c r="P17" s="266"/>
      <c r="Q17" s="283" t="s">
        <v>233</v>
      </c>
      <c r="R17" s="284"/>
    </row>
    <row r="18" spans="1:18" x14ac:dyDescent="0.55000000000000004">
      <c r="A18" s="94"/>
      <c r="B18" s="95" t="s">
        <v>190</v>
      </c>
      <c r="C18" s="96"/>
      <c r="D18" s="96"/>
      <c r="E18" s="94"/>
      <c r="F18" s="261" t="s">
        <v>52</v>
      </c>
      <c r="G18" s="262"/>
      <c r="H18" s="96"/>
      <c r="I18" s="261" t="s">
        <v>52</v>
      </c>
      <c r="J18" s="270"/>
      <c r="K18" s="262"/>
      <c r="L18" s="100"/>
      <c r="M18" s="101"/>
      <c r="N18" s="261" t="s">
        <v>16</v>
      </c>
      <c r="O18" s="270"/>
      <c r="P18" s="262"/>
      <c r="Q18" s="261" t="s">
        <v>234</v>
      </c>
      <c r="R18" s="262"/>
    </row>
    <row r="19" spans="1:18" x14ac:dyDescent="0.55000000000000004">
      <c r="A19" s="90">
        <v>7</v>
      </c>
      <c r="B19" s="91" t="s">
        <v>57</v>
      </c>
      <c r="C19" s="174">
        <v>2500</v>
      </c>
      <c r="D19" s="92">
        <f>$C$19</f>
        <v>2500</v>
      </c>
      <c r="E19" s="90" t="s">
        <v>15</v>
      </c>
      <c r="F19" s="330" t="s">
        <v>51</v>
      </c>
      <c r="G19" s="331"/>
      <c r="H19" s="92">
        <f>$C$19</f>
        <v>2500</v>
      </c>
      <c r="I19" s="330" t="s">
        <v>51</v>
      </c>
      <c r="J19" s="332"/>
      <c r="K19" s="333"/>
      <c r="L19" s="268">
        <f t="shared" ref="L19" si="6">$C$19</f>
        <v>2500</v>
      </c>
      <c r="M19" s="269"/>
      <c r="N19" s="265" t="s">
        <v>17</v>
      </c>
      <c r="O19" s="267"/>
      <c r="P19" s="266"/>
      <c r="Q19" s="283" t="s">
        <v>235</v>
      </c>
      <c r="R19" s="284"/>
    </row>
    <row r="20" spans="1:18" x14ac:dyDescent="0.55000000000000004">
      <c r="A20" s="108"/>
      <c r="B20" s="109"/>
      <c r="C20" s="110"/>
      <c r="D20" s="110"/>
      <c r="E20" s="108"/>
      <c r="F20" s="261" t="s">
        <v>52</v>
      </c>
      <c r="G20" s="262"/>
      <c r="H20" s="110"/>
      <c r="I20" s="261" t="s">
        <v>52</v>
      </c>
      <c r="J20" s="270"/>
      <c r="K20" s="262"/>
      <c r="L20" s="111"/>
      <c r="M20" s="112"/>
      <c r="N20" s="285" t="s">
        <v>16</v>
      </c>
      <c r="O20" s="286"/>
      <c r="P20" s="287"/>
      <c r="Q20" s="261" t="s">
        <v>234</v>
      </c>
      <c r="R20" s="262"/>
    </row>
    <row r="21" spans="1:18" x14ac:dyDescent="0.55000000000000004">
      <c r="A21" s="90">
        <v>8</v>
      </c>
      <c r="B21" s="91" t="s">
        <v>236</v>
      </c>
      <c r="C21" s="175">
        <v>1420</v>
      </c>
      <c r="D21" s="176">
        <f>$C$21</f>
        <v>1420</v>
      </c>
      <c r="E21" s="90" t="s">
        <v>15</v>
      </c>
      <c r="F21" s="265" t="s">
        <v>65</v>
      </c>
      <c r="G21" s="266"/>
      <c r="H21" s="92">
        <f>$C$21</f>
        <v>1420</v>
      </c>
      <c r="I21" s="265" t="s">
        <v>65</v>
      </c>
      <c r="J21" s="267"/>
      <c r="K21" s="266"/>
      <c r="L21" s="268">
        <f t="shared" ref="L21" si="7">$C$21</f>
        <v>1420</v>
      </c>
      <c r="M21" s="269"/>
      <c r="N21" s="265" t="s">
        <v>17</v>
      </c>
      <c r="O21" s="267"/>
      <c r="P21" s="266"/>
      <c r="Q21" s="283" t="s">
        <v>238</v>
      </c>
      <c r="R21" s="284"/>
    </row>
    <row r="22" spans="1:18" x14ac:dyDescent="0.55000000000000004">
      <c r="A22" s="94"/>
      <c r="B22" s="95" t="s">
        <v>237</v>
      </c>
      <c r="C22" s="96"/>
      <c r="D22" s="96"/>
      <c r="E22" s="94"/>
      <c r="F22" s="261"/>
      <c r="G22" s="262"/>
      <c r="H22" s="96"/>
      <c r="I22" s="261"/>
      <c r="J22" s="270"/>
      <c r="K22" s="262"/>
      <c r="L22" s="100"/>
      <c r="M22" s="101"/>
      <c r="N22" s="261" t="s">
        <v>16</v>
      </c>
      <c r="O22" s="270"/>
      <c r="P22" s="262"/>
      <c r="Q22" s="261" t="s">
        <v>239</v>
      </c>
      <c r="R22" s="262"/>
    </row>
    <row r="23" spans="1:18" x14ac:dyDescent="0.55000000000000004">
      <c r="A23" s="90">
        <v>9</v>
      </c>
      <c r="B23" s="91" t="s">
        <v>34</v>
      </c>
      <c r="C23" s="92">
        <v>29760</v>
      </c>
      <c r="D23" s="92">
        <f>$C$23</f>
        <v>29760</v>
      </c>
      <c r="E23" s="90" t="s">
        <v>15</v>
      </c>
      <c r="F23" s="285" t="s">
        <v>35</v>
      </c>
      <c r="G23" s="287"/>
      <c r="H23" s="92">
        <f>$C$23</f>
        <v>29760</v>
      </c>
      <c r="I23" s="265" t="s">
        <v>35</v>
      </c>
      <c r="J23" s="267"/>
      <c r="K23" s="266"/>
      <c r="L23" s="268">
        <f t="shared" ref="L23" si="8">$C$23</f>
        <v>29760</v>
      </c>
      <c r="M23" s="269"/>
      <c r="N23" s="265" t="s">
        <v>17</v>
      </c>
      <c r="O23" s="267"/>
      <c r="P23" s="266"/>
      <c r="Q23" s="283" t="s">
        <v>240</v>
      </c>
      <c r="R23" s="284"/>
    </row>
    <row r="24" spans="1:18" x14ac:dyDescent="0.55000000000000004">
      <c r="A24" s="94"/>
      <c r="B24" s="95"/>
      <c r="C24" s="96"/>
      <c r="D24" s="96"/>
      <c r="E24" s="94"/>
      <c r="F24" s="105"/>
      <c r="G24" s="106"/>
      <c r="H24" s="96"/>
      <c r="I24" s="105"/>
      <c r="J24" s="107"/>
      <c r="K24" s="106"/>
      <c r="L24" s="100"/>
      <c r="M24" s="101"/>
      <c r="N24" s="261" t="s">
        <v>16</v>
      </c>
      <c r="O24" s="270"/>
      <c r="P24" s="262"/>
      <c r="Q24" s="261" t="s">
        <v>239</v>
      </c>
      <c r="R24" s="262"/>
    </row>
    <row r="25" spans="1:18" x14ac:dyDescent="0.55000000000000004">
      <c r="A25" s="90">
        <v>10</v>
      </c>
      <c r="B25" s="91" t="s">
        <v>36</v>
      </c>
      <c r="C25" s="92">
        <v>7717</v>
      </c>
      <c r="D25" s="92">
        <f>$C$25</f>
        <v>7717</v>
      </c>
      <c r="E25" s="90" t="s">
        <v>15</v>
      </c>
      <c r="F25" s="265" t="s">
        <v>33</v>
      </c>
      <c r="G25" s="266"/>
      <c r="H25" s="92">
        <f>$C$25</f>
        <v>7717</v>
      </c>
      <c r="I25" s="265" t="s">
        <v>33</v>
      </c>
      <c r="J25" s="267"/>
      <c r="K25" s="266"/>
      <c r="L25" s="268">
        <f t="shared" ref="L25" si="9">$C$25</f>
        <v>7717</v>
      </c>
      <c r="M25" s="269"/>
      <c r="N25" s="265" t="s">
        <v>17</v>
      </c>
      <c r="O25" s="267"/>
      <c r="P25" s="266"/>
      <c r="Q25" s="283" t="s">
        <v>241</v>
      </c>
      <c r="R25" s="284"/>
    </row>
    <row r="26" spans="1:18" x14ac:dyDescent="0.55000000000000004">
      <c r="A26" s="108"/>
      <c r="B26" s="109"/>
      <c r="C26" s="110"/>
      <c r="D26" s="110"/>
      <c r="E26" s="108"/>
      <c r="F26" s="143"/>
      <c r="G26" s="144"/>
      <c r="H26" s="110"/>
      <c r="I26" s="143"/>
      <c r="J26" s="145"/>
      <c r="K26" s="144"/>
      <c r="L26" s="111"/>
      <c r="M26" s="112"/>
      <c r="N26" s="285" t="s">
        <v>16</v>
      </c>
      <c r="O26" s="286"/>
      <c r="P26" s="287"/>
      <c r="Q26" s="261" t="s">
        <v>239</v>
      </c>
      <c r="R26" s="262"/>
    </row>
    <row r="27" spans="1:18" x14ac:dyDescent="0.55000000000000004">
      <c r="A27" s="90">
        <v>11</v>
      </c>
      <c r="B27" s="91" t="s">
        <v>66</v>
      </c>
      <c r="C27" s="92">
        <v>480</v>
      </c>
      <c r="D27" s="92">
        <f>C27</f>
        <v>480</v>
      </c>
      <c r="E27" s="90" t="str">
        <f>E25</f>
        <v>เฉพาะเจาะจง</v>
      </c>
      <c r="F27" s="265" t="s">
        <v>46</v>
      </c>
      <c r="G27" s="266"/>
      <c r="H27" s="92">
        <f>D27</f>
        <v>480</v>
      </c>
      <c r="I27" s="265" t="str">
        <f>F27</f>
        <v xml:space="preserve">บริษัท นิวง่วนแสงไทย </v>
      </c>
      <c r="J27" s="267"/>
      <c r="K27" s="266"/>
      <c r="L27" s="268">
        <f>H27</f>
        <v>480</v>
      </c>
      <c r="M27" s="269"/>
      <c r="N27" s="265" t="str">
        <f>N25</f>
        <v>ผู้ยื่นข้อเสนอมีคุณสมบัติตรงตาม</v>
      </c>
      <c r="O27" s="267"/>
      <c r="P27" s="266"/>
      <c r="Q27" s="283" t="s">
        <v>242</v>
      </c>
      <c r="R27" s="284"/>
    </row>
    <row r="28" spans="1:18" x14ac:dyDescent="0.55000000000000004">
      <c r="A28" s="94"/>
      <c r="B28" s="95"/>
      <c r="C28" s="96"/>
      <c r="D28" s="96"/>
      <c r="E28" s="94"/>
      <c r="F28" s="261" t="s">
        <v>47</v>
      </c>
      <c r="G28" s="262"/>
      <c r="H28" s="96"/>
      <c r="I28" s="261" t="s">
        <v>47</v>
      </c>
      <c r="J28" s="270"/>
      <c r="K28" s="262"/>
      <c r="L28" s="141"/>
      <c r="M28" s="142"/>
      <c r="N28" s="261" t="s">
        <v>16</v>
      </c>
      <c r="O28" s="270"/>
      <c r="P28" s="262"/>
      <c r="Q28" s="261" t="s">
        <v>243</v>
      </c>
      <c r="R28" s="262"/>
    </row>
    <row r="29" spans="1:18" x14ac:dyDescent="0.55000000000000004">
      <c r="A29" s="108">
        <v>12</v>
      </c>
      <c r="B29" s="153" t="s">
        <v>244</v>
      </c>
      <c r="C29" s="152">
        <v>11800</v>
      </c>
      <c r="D29" s="110">
        <f>$C$29</f>
        <v>11800</v>
      </c>
      <c r="E29" s="108" t="s">
        <v>15</v>
      </c>
      <c r="F29" s="265" t="s">
        <v>24</v>
      </c>
      <c r="G29" s="266"/>
      <c r="H29" s="110">
        <f>$C$29</f>
        <v>11800</v>
      </c>
      <c r="I29" s="265" t="s">
        <v>24</v>
      </c>
      <c r="J29" s="267"/>
      <c r="K29" s="266"/>
      <c r="L29" s="268">
        <f>$C$29</f>
        <v>11800</v>
      </c>
      <c r="M29" s="269"/>
      <c r="N29" s="265" t="s">
        <v>17</v>
      </c>
      <c r="O29" s="267"/>
      <c r="P29" s="266"/>
      <c r="Q29" s="283" t="s">
        <v>246</v>
      </c>
      <c r="R29" s="284"/>
    </row>
    <row r="30" spans="1:18" x14ac:dyDescent="0.55000000000000004">
      <c r="A30" s="94"/>
      <c r="B30" s="151" t="s">
        <v>245</v>
      </c>
      <c r="C30" s="124"/>
      <c r="D30" s="96"/>
      <c r="E30" s="94"/>
      <c r="F30" s="105"/>
      <c r="G30" s="106"/>
      <c r="H30" s="96"/>
      <c r="I30" s="105"/>
      <c r="J30" s="107"/>
      <c r="K30" s="106"/>
      <c r="L30" s="100"/>
      <c r="M30" s="101"/>
      <c r="N30" s="261" t="s">
        <v>16</v>
      </c>
      <c r="O30" s="270"/>
      <c r="P30" s="262"/>
      <c r="Q30" s="261" t="s">
        <v>243</v>
      </c>
      <c r="R30" s="262"/>
    </row>
    <row r="31" spans="1:18" x14ac:dyDescent="0.55000000000000004">
      <c r="A31" s="108">
        <v>13</v>
      </c>
      <c r="B31" s="153" t="s">
        <v>66</v>
      </c>
      <c r="C31" s="152">
        <v>1238</v>
      </c>
      <c r="D31" s="110">
        <f>$C$31</f>
        <v>1238</v>
      </c>
      <c r="E31" s="108" t="s">
        <v>15</v>
      </c>
      <c r="F31" s="265" t="s">
        <v>46</v>
      </c>
      <c r="G31" s="266"/>
      <c r="H31" s="110">
        <f>$C$31</f>
        <v>1238</v>
      </c>
      <c r="I31" s="265" t="str">
        <f>F31</f>
        <v xml:space="preserve">บริษัท นิวง่วนแสงไทย </v>
      </c>
      <c r="J31" s="267"/>
      <c r="K31" s="266"/>
      <c r="L31" s="292">
        <f>$C$31</f>
        <v>1238</v>
      </c>
      <c r="M31" s="293"/>
      <c r="N31" s="285" t="s">
        <v>17</v>
      </c>
      <c r="O31" s="286"/>
      <c r="P31" s="287"/>
      <c r="Q31" s="283" t="s">
        <v>247</v>
      </c>
      <c r="R31" s="284"/>
    </row>
    <row r="32" spans="1:18" x14ac:dyDescent="0.55000000000000004">
      <c r="A32" s="108"/>
      <c r="B32" s="153"/>
      <c r="C32" s="152"/>
      <c r="D32" s="110"/>
      <c r="E32" s="108"/>
      <c r="F32" s="261" t="s">
        <v>47</v>
      </c>
      <c r="G32" s="262"/>
      <c r="H32" s="110"/>
      <c r="I32" s="261" t="s">
        <v>47</v>
      </c>
      <c r="J32" s="270"/>
      <c r="K32" s="262"/>
      <c r="L32" s="111"/>
      <c r="M32" s="112"/>
      <c r="N32" s="285" t="s">
        <v>16</v>
      </c>
      <c r="O32" s="286"/>
      <c r="P32" s="287"/>
      <c r="Q32" s="261" t="s">
        <v>243</v>
      </c>
      <c r="R32" s="262"/>
    </row>
    <row r="33" spans="1:18" x14ac:dyDescent="0.55000000000000004">
      <c r="A33" s="90">
        <v>14</v>
      </c>
      <c r="B33" s="91" t="s">
        <v>248</v>
      </c>
      <c r="C33" s="92">
        <v>2461</v>
      </c>
      <c r="D33" s="92">
        <f>C33</f>
        <v>2461</v>
      </c>
      <c r="E33" s="90" t="s">
        <v>15</v>
      </c>
      <c r="F33" s="265" t="s">
        <v>60</v>
      </c>
      <c r="G33" s="266"/>
      <c r="H33" s="92">
        <f>D33</f>
        <v>2461</v>
      </c>
      <c r="I33" s="265" t="str">
        <f>F33</f>
        <v>วิชัยการช่าง</v>
      </c>
      <c r="J33" s="267"/>
      <c r="K33" s="266"/>
      <c r="L33" s="268">
        <f>H33</f>
        <v>2461</v>
      </c>
      <c r="M33" s="269"/>
      <c r="N33" s="265" t="s">
        <v>17</v>
      </c>
      <c r="O33" s="267"/>
      <c r="P33" s="266"/>
      <c r="Q33" s="283" t="s">
        <v>250</v>
      </c>
      <c r="R33" s="284"/>
    </row>
    <row r="34" spans="1:18" x14ac:dyDescent="0.55000000000000004">
      <c r="A34" s="94"/>
      <c r="B34" s="95" t="s">
        <v>249</v>
      </c>
      <c r="C34" s="96"/>
      <c r="D34" s="96"/>
      <c r="E34" s="94"/>
      <c r="F34" s="261"/>
      <c r="G34" s="262"/>
      <c r="H34" s="96"/>
      <c r="I34" s="261"/>
      <c r="J34" s="270"/>
      <c r="K34" s="262"/>
      <c r="L34" s="100"/>
      <c r="M34" s="101"/>
      <c r="N34" s="261" t="s">
        <v>16</v>
      </c>
      <c r="O34" s="270"/>
      <c r="P34" s="262"/>
      <c r="Q34" s="261" t="s">
        <v>243</v>
      </c>
      <c r="R34" s="262"/>
    </row>
    <row r="35" spans="1:18" x14ac:dyDescent="0.55000000000000004">
      <c r="A35" s="117">
        <v>15</v>
      </c>
      <c r="B35" s="91" t="s">
        <v>248</v>
      </c>
      <c r="C35" s="119">
        <v>6500</v>
      </c>
      <c r="D35" s="120">
        <f>$C$35</f>
        <v>6500</v>
      </c>
      <c r="E35" s="90" t="s">
        <v>15</v>
      </c>
      <c r="F35" s="265" t="s">
        <v>60</v>
      </c>
      <c r="G35" s="266"/>
      <c r="H35" s="171">
        <f>$C$35</f>
        <v>6500</v>
      </c>
      <c r="I35" s="265" t="str">
        <f>$F$35</f>
        <v>วิชัยการช่าง</v>
      </c>
      <c r="J35" s="267"/>
      <c r="K35" s="266"/>
      <c r="L35" s="268">
        <f t="shared" ref="L35" si="10">$C$35</f>
        <v>6500</v>
      </c>
      <c r="M35" s="269"/>
      <c r="N35" s="294" t="str">
        <f>N37</f>
        <v>ผู้ยื่นข้อเสนอมีคุณสมบัติตรงตาม</v>
      </c>
      <c r="O35" s="295"/>
      <c r="P35" s="296"/>
      <c r="Q35" s="283" t="s">
        <v>251</v>
      </c>
      <c r="R35" s="284"/>
    </row>
    <row r="36" spans="1:18" x14ac:dyDescent="0.55000000000000004">
      <c r="A36" s="117"/>
      <c r="B36" s="95" t="s">
        <v>249</v>
      </c>
      <c r="C36" s="119"/>
      <c r="D36" s="120"/>
      <c r="E36" s="117"/>
      <c r="F36" s="261"/>
      <c r="G36" s="262"/>
      <c r="H36" s="140"/>
      <c r="I36" s="261"/>
      <c r="J36" s="270"/>
      <c r="K36" s="262"/>
      <c r="L36" s="141"/>
      <c r="M36" s="142"/>
      <c r="N36" s="305" t="str">
        <f>N38</f>
        <v>เงื่อนไขที่หน่วยงานกำหนด</v>
      </c>
      <c r="O36" s="306"/>
      <c r="P36" s="307"/>
      <c r="Q36" s="261" t="s">
        <v>252</v>
      </c>
      <c r="R36" s="262"/>
    </row>
    <row r="37" spans="1:18" x14ac:dyDescent="0.55000000000000004">
      <c r="A37" s="90">
        <v>16</v>
      </c>
      <c r="B37" s="91" t="s">
        <v>253</v>
      </c>
      <c r="C37" s="92">
        <v>28310</v>
      </c>
      <c r="D37" s="92">
        <f>$C$37</f>
        <v>28310</v>
      </c>
      <c r="E37" s="90" t="s">
        <v>15</v>
      </c>
      <c r="F37" s="265" t="s">
        <v>24</v>
      </c>
      <c r="G37" s="266"/>
      <c r="H37" s="92">
        <f>$C$37</f>
        <v>28310</v>
      </c>
      <c r="I37" s="265" t="s">
        <v>255</v>
      </c>
      <c r="J37" s="267"/>
      <c r="K37" s="266"/>
      <c r="L37" s="268">
        <f t="shared" ref="L37" si="11">$C$37</f>
        <v>28310</v>
      </c>
      <c r="M37" s="269"/>
      <c r="N37" s="265" t="s">
        <v>17</v>
      </c>
      <c r="O37" s="267"/>
      <c r="P37" s="266"/>
      <c r="Q37" s="283" t="s">
        <v>256</v>
      </c>
      <c r="R37" s="284"/>
    </row>
    <row r="38" spans="1:18" x14ac:dyDescent="0.55000000000000004">
      <c r="A38" s="94"/>
      <c r="B38" s="95" t="s">
        <v>254</v>
      </c>
      <c r="C38" s="96"/>
      <c r="D38" s="96"/>
      <c r="E38" s="94"/>
      <c r="F38" s="261"/>
      <c r="G38" s="262"/>
      <c r="H38" s="96"/>
      <c r="I38" s="261"/>
      <c r="J38" s="270"/>
      <c r="K38" s="262"/>
      <c r="L38" s="100"/>
      <c r="M38" s="101"/>
      <c r="N38" s="261" t="s">
        <v>16</v>
      </c>
      <c r="O38" s="270"/>
      <c r="P38" s="262"/>
      <c r="Q38" s="261" t="s">
        <v>252</v>
      </c>
      <c r="R38" s="262"/>
    </row>
    <row r="39" spans="1:18" x14ac:dyDescent="0.55000000000000004">
      <c r="A39" s="90">
        <v>17</v>
      </c>
      <c r="B39" s="91" t="s">
        <v>257</v>
      </c>
      <c r="C39" s="92">
        <v>1700</v>
      </c>
      <c r="D39" s="92">
        <f>$C$39</f>
        <v>1700</v>
      </c>
      <c r="E39" s="90" t="s">
        <v>15</v>
      </c>
      <c r="F39" s="330" t="s">
        <v>51</v>
      </c>
      <c r="G39" s="331"/>
      <c r="H39" s="92">
        <f>$C$39</f>
        <v>1700</v>
      </c>
      <c r="I39" s="330" t="s">
        <v>51</v>
      </c>
      <c r="J39" s="332"/>
      <c r="K39" s="333"/>
      <c r="L39" s="268">
        <f t="shared" ref="L39" si="12">$C$39</f>
        <v>1700</v>
      </c>
      <c r="M39" s="269"/>
      <c r="N39" s="265" t="s">
        <v>17</v>
      </c>
      <c r="O39" s="267"/>
      <c r="P39" s="266"/>
      <c r="Q39" s="283" t="s">
        <v>258</v>
      </c>
      <c r="R39" s="284"/>
    </row>
    <row r="40" spans="1:18" x14ac:dyDescent="0.55000000000000004">
      <c r="A40" s="146"/>
      <c r="B40" s="147"/>
      <c r="C40" s="148"/>
      <c r="D40" s="148"/>
      <c r="E40" s="146"/>
      <c r="F40" s="261" t="s">
        <v>52</v>
      </c>
      <c r="G40" s="262"/>
      <c r="H40" s="148"/>
      <c r="I40" s="261" t="s">
        <v>52</v>
      </c>
      <c r="J40" s="270"/>
      <c r="K40" s="262"/>
      <c r="L40" s="149"/>
      <c r="M40" s="150"/>
      <c r="N40" s="302" t="s">
        <v>16</v>
      </c>
      <c r="O40" s="304"/>
      <c r="P40" s="303"/>
      <c r="Q40" s="261" t="s">
        <v>259</v>
      </c>
      <c r="R40" s="262"/>
    </row>
    <row r="41" spans="1:18" x14ac:dyDescent="0.55000000000000004">
      <c r="A41" s="108">
        <v>18</v>
      </c>
      <c r="B41" s="91" t="s">
        <v>56</v>
      </c>
      <c r="C41" s="110">
        <v>18108</v>
      </c>
      <c r="D41" s="110">
        <f>$C$41</f>
        <v>18108</v>
      </c>
      <c r="E41" s="108" t="s">
        <v>15</v>
      </c>
      <c r="F41" s="265" t="str">
        <f>'ธันวาคม2568 '!$F$25</f>
        <v xml:space="preserve">บริษัท นิวง่วนแสงไทย </v>
      </c>
      <c r="G41" s="266"/>
      <c r="H41" s="110">
        <f>$C$41</f>
        <v>18108</v>
      </c>
      <c r="I41" s="285" t="s">
        <v>48</v>
      </c>
      <c r="J41" s="286"/>
      <c r="K41" s="287"/>
      <c r="L41" s="292">
        <f t="shared" ref="L41" si="13">$C$41</f>
        <v>18108</v>
      </c>
      <c r="M41" s="293"/>
      <c r="N41" s="285" t="s">
        <v>17</v>
      </c>
      <c r="O41" s="286"/>
      <c r="P41" s="287"/>
      <c r="Q41" s="283" t="s">
        <v>260</v>
      </c>
      <c r="R41" s="284"/>
    </row>
    <row r="42" spans="1:18" x14ac:dyDescent="0.55000000000000004">
      <c r="A42" s="108"/>
      <c r="B42" s="95"/>
      <c r="C42" s="124"/>
      <c r="D42" s="96"/>
      <c r="E42" s="94"/>
      <c r="F42" s="261" t="s">
        <v>47</v>
      </c>
      <c r="G42" s="262"/>
      <c r="H42" s="96"/>
      <c r="I42" s="261" t="s">
        <v>47</v>
      </c>
      <c r="J42" s="270"/>
      <c r="K42" s="262"/>
      <c r="L42" s="100"/>
      <c r="M42" s="101"/>
      <c r="N42" s="261" t="s">
        <v>16</v>
      </c>
      <c r="O42" s="270"/>
      <c r="P42" s="262"/>
      <c r="Q42" s="261" t="s">
        <v>259</v>
      </c>
      <c r="R42" s="262"/>
    </row>
    <row r="43" spans="1:18" x14ac:dyDescent="0.55000000000000004">
      <c r="A43" s="90">
        <v>19</v>
      </c>
      <c r="B43" s="91" t="s">
        <v>261</v>
      </c>
      <c r="C43" s="92">
        <v>5600</v>
      </c>
      <c r="D43" s="92">
        <f>$C$43</f>
        <v>5600</v>
      </c>
      <c r="E43" s="90" t="s">
        <v>15</v>
      </c>
      <c r="F43" s="265" t="s">
        <v>67</v>
      </c>
      <c r="G43" s="266"/>
      <c r="H43" s="92">
        <f>$C$43</f>
        <v>5600</v>
      </c>
      <c r="I43" s="265" t="s">
        <v>67</v>
      </c>
      <c r="J43" s="267"/>
      <c r="K43" s="266"/>
      <c r="L43" s="268">
        <f t="shared" ref="L43" si="14">$C$43</f>
        <v>5600</v>
      </c>
      <c r="M43" s="269"/>
      <c r="N43" s="265" t="s">
        <v>17</v>
      </c>
      <c r="O43" s="267"/>
      <c r="P43" s="266"/>
      <c r="Q43" s="283" t="s">
        <v>262</v>
      </c>
      <c r="R43" s="284"/>
    </row>
    <row r="44" spans="1:18" x14ac:dyDescent="0.55000000000000004">
      <c r="A44" s="108"/>
      <c r="B44" s="109"/>
      <c r="C44" s="110"/>
      <c r="D44" s="110"/>
      <c r="E44" s="108"/>
      <c r="F44" s="143"/>
      <c r="G44" s="144"/>
      <c r="H44" s="110"/>
      <c r="I44" s="143"/>
      <c r="J44" s="145"/>
      <c r="K44" s="144"/>
      <c r="L44" s="111"/>
      <c r="M44" s="112"/>
      <c r="N44" s="285" t="s">
        <v>16</v>
      </c>
      <c r="O44" s="286"/>
      <c r="P44" s="287"/>
      <c r="Q44" s="261" t="s">
        <v>259</v>
      </c>
      <c r="R44" s="262"/>
    </row>
    <row r="45" spans="1:18" x14ac:dyDescent="0.55000000000000004">
      <c r="A45" s="90">
        <v>20</v>
      </c>
      <c r="B45" s="91" t="s">
        <v>21</v>
      </c>
      <c r="C45" s="92">
        <v>1200</v>
      </c>
      <c r="D45" s="92">
        <f>$C$45</f>
        <v>1200</v>
      </c>
      <c r="E45" s="90" t="s">
        <v>15</v>
      </c>
      <c r="F45" s="330" t="s">
        <v>51</v>
      </c>
      <c r="G45" s="331"/>
      <c r="H45" s="92">
        <f>$C$45</f>
        <v>1200</v>
      </c>
      <c r="I45" s="330" t="s">
        <v>51</v>
      </c>
      <c r="J45" s="332"/>
      <c r="K45" s="333"/>
      <c r="L45" s="268">
        <f t="shared" ref="L45" si="15">$C$45</f>
        <v>1200</v>
      </c>
      <c r="M45" s="269"/>
      <c r="N45" s="265" t="s">
        <v>17</v>
      </c>
      <c r="O45" s="267"/>
      <c r="P45" s="266"/>
      <c r="Q45" s="283" t="s">
        <v>263</v>
      </c>
      <c r="R45" s="284"/>
    </row>
    <row r="46" spans="1:18" x14ac:dyDescent="0.55000000000000004">
      <c r="A46" s="94"/>
      <c r="B46" s="95"/>
      <c r="C46" s="96"/>
      <c r="D46" s="96"/>
      <c r="E46" s="94"/>
      <c r="F46" s="261" t="s">
        <v>52</v>
      </c>
      <c r="G46" s="262"/>
      <c r="H46" s="96"/>
      <c r="I46" s="261" t="s">
        <v>52</v>
      </c>
      <c r="J46" s="270"/>
      <c r="K46" s="262"/>
      <c r="L46" s="100"/>
      <c r="M46" s="101"/>
      <c r="N46" s="261" t="s">
        <v>16</v>
      </c>
      <c r="O46" s="270"/>
      <c r="P46" s="262"/>
      <c r="Q46" s="261" t="s">
        <v>259</v>
      </c>
      <c r="R46" s="262"/>
    </row>
    <row r="47" spans="1:18" x14ac:dyDescent="0.55000000000000004">
      <c r="A47" s="156" t="s">
        <v>25</v>
      </c>
      <c r="B47" s="160" t="s">
        <v>26</v>
      </c>
      <c r="C47" s="160"/>
      <c r="D47" s="157"/>
      <c r="E47" s="113"/>
      <c r="F47" s="145"/>
      <c r="G47" s="145"/>
      <c r="H47" s="157"/>
      <c r="I47" s="145"/>
      <c r="J47" s="145"/>
      <c r="K47" s="145"/>
      <c r="L47" s="324">
        <f>SUM(L7:L46)</f>
        <v>176887.05</v>
      </c>
      <c r="M47" s="324"/>
      <c r="N47" s="145"/>
      <c r="O47" s="145"/>
      <c r="P47" s="145"/>
      <c r="Q47" s="160"/>
      <c r="R47" s="160"/>
    </row>
  </sheetData>
  <mergeCells count="181">
    <mergeCell ref="N46:P46"/>
    <mergeCell ref="Q46:R46"/>
    <mergeCell ref="F46:G46"/>
    <mergeCell ref="I46:K46"/>
    <mergeCell ref="N44:P44"/>
    <mergeCell ref="Q44:R44"/>
    <mergeCell ref="F45:G45"/>
    <mergeCell ref="I45:K45"/>
    <mergeCell ref="L45:M45"/>
    <mergeCell ref="N45:P45"/>
    <mergeCell ref="Q45:R45"/>
    <mergeCell ref="N42:P42"/>
    <mergeCell ref="Q42:R42"/>
    <mergeCell ref="F43:G43"/>
    <mergeCell ref="I43:K43"/>
    <mergeCell ref="L43:M43"/>
    <mergeCell ref="N43:P43"/>
    <mergeCell ref="Q43:R43"/>
    <mergeCell ref="F42:G42"/>
    <mergeCell ref="I42:K42"/>
    <mergeCell ref="F40:G40"/>
    <mergeCell ref="I40:K40"/>
    <mergeCell ref="N40:P40"/>
    <mergeCell ref="Q40:R40"/>
    <mergeCell ref="F41:G41"/>
    <mergeCell ref="I41:K41"/>
    <mergeCell ref="L41:M41"/>
    <mergeCell ref="N41:P41"/>
    <mergeCell ref="Q41:R41"/>
    <mergeCell ref="N38:P38"/>
    <mergeCell ref="Q38:R38"/>
    <mergeCell ref="F39:G39"/>
    <mergeCell ref="I39:K39"/>
    <mergeCell ref="L39:M39"/>
    <mergeCell ref="N39:P39"/>
    <mergeCell ref="Q39:R39"/>
    <mergeCell ref="N36:P36"/>
    <mergeCell ref="Q36:R36"/>
    <mergeCell ref="F37:G37"/>
    <mergeCell ref="I37:K37"/>
    <mergeCell ref="L37:M37"/>
    <mergeCell ref="N37:P37"/>
    <mergeCell ref="Q37:R37"/>
    <mergeCell ref="F38:G38"/>
    <mergeCell ref="F36:G36"/>
    <mergeCell ref="I36:K36"/>
    <mergeCell ref="I38:K38"/>
    <mergeCell ref="F35:G35"/>
    <mergeCell ref="I35:K35"/>
    <mergeCell ref="L35:M35"/>
    <mergeCell ref="N35:P35"/>
    <mergeCell ref="Q35:R35"/>
    <mergeCell ref="F29:G29"/>
    <mergeCell ref="I29:K29"/>
    <mergeCell ref="N30:P30"/>
    <mergeCell ref="Q30:R30"/>
    <mergeCell ref="N31:P31"/>
    <mergeCell ref="N32:P32"/>
    <mergeCell ref="Q32:R32"/>
    <mergeCell ref="F31:G31"/>
    <mergeCell ref="F33:G33"/>
    <mergeCell ref="I33:K33"/>
    <mergeCell ref="L33:M33"/>
    <mergeCell ref="N33:P33"/>
    <mergeCell ref="Q33:R33"/>
    <mergeCell ref="N34:P34"/>
    <mergeCell ref="Q34:R34"/>
    <mergeCell ref="F34:G34"/>
    <mergeCell ref="I34:K34"/>
    <mergeCell ref="F32:G32"/>
    <mergeCell ref="I32:K32"/>
    <mergeCell ref="N28:P28"/>
    <mergeCell ref="Q28:R28"/>
    <mergeCell ref="N29:P29"/>
    <mergeCell ref="Q29:R29"/>
    <mergeCell ref="Q31:R31"/>
    <mergeCell ref="N26:P26"/>
    <mergeCell ref="Q26:R26"/>
    <mergeCell ref="F27:G27"/>
    <mergeCell ref="I27:K27"/>
    <mergeCell ref="L27:M27"/>
    <mergeCell ref="N27:P27"/>
    <mergeCell ref="Q27:R27"/>
    <mergeCell ref="I31:K31"/>
    <mergeCell ref="L29:M29"/>
    <mergeCell ref="L31:M31"/>
    <mergeCell ref="F28:G28"/>
    <mergeCell ref="I28:K28"/>
    <mergeCell ref="N24:P24"/>
    <mergeCell ref="Q24:R24"/>
    <mergeCell ref="F25:G25"/>
    <mergeCell ref="I25:K25"/>
    <mergeCell ref="L25:M25"/>
    <mergeCell ref="N25:P25"/>
    <mergeCell ref="Q25:R25"/>
    <mergeCell ref="F22:G22"/>
    <mergeCell ref="I22:K22"/>
    <mergeCell ref="N22:P22"/>
    <mergeCell ref="Q22:R22"/>
    <mergeCell ref="F23:G23"/>
    <mergeCell ref="I23:K23"/>
    <mergeCell ref="L23:M23"/>
    <mergeCell ref="N23:P23"/>
    <mergeCell ref="Q23:R23"/>
    <mergeCell ref="N20:P20"/>
    <mergeCell ref="Q20:R20"/>
    <mergeCell ref="F21:G21"/>
    <mergeCell ref="I21:K21"/>
    <mergeCell ref="L21:M21"/>
    <mergeCell ref="N21:P21"/>
    <mergeCell ref="Q21:R21"/>
    <mergeCell ref="N18:P18"/>
    <mergeCell ref="Q18:R18"/>
    <mergeCell ref="F19:G19"/>
    <mergeCell ref="I19:K19"/>
    <mergeCell ref="L19:M19"/>
    <mergeCell ref="N19:P19"/>
    <mergeCell ref="Q19:R19"/>
    <mergeCell ref="F18:G18"/>
    <mergeCell ref="I18:K18"/>
    <mergeCell ref="F20:G20"/>
    <mergeCell ref="I20:K20"/>
    <mergeCell ref="N16:P16"/>
    <mergeCell ref="Q16:R16"/>
    <mergeCell ref="F17:G17"/>
    <mergeCell ref="I17:K17"/>
    <mergeCell ref="L17:M17"/>
    <mergeCell ref="N17:P17"/>
    <mergeCell ref="Q17:R17"/>
    <mergeCell ref="N14:P14"/>
    <mergeCell ref="Q14:R14"/>
    <mergeCell ref="F15:G15"/>
    <mergeCell ref="I15:K15"/>
    <mergeCell ref="L15:M15"/>
    <mergeCell ref="N15:P15"/>
    <mergeCell ref="Q15:R15"/>
    <mergeCell ref="F12:G12"/>
    <mergeCell ref="I12:K12"/>
    <mergeCell ref="N12:P12"/>
    <mergeCell ref="Q12:R12"/>
    <mergeCell ref="F13:G13"/>
    <mergeCell ref="I13:K13"/>
    <mergeCell ref="L13:M13"/>
    <mergeCell ref="N13:P13"/>
    <mergeCell ref="Q13:R13"/>
    <mergeCell ref="F11:G11"/>
    <mergeCell ref="I11:K11"/>
    <mergeCell ref="L11:M11"/>
    <mergeCell ref="N11:P11"/>
    <mergeCell ref="Q11:R11"/>
    <mergeCell ref="N8:P8"/>
    <mergeCell ref="Q8:R8"/>
    <mergeCell ref="F9:G9"/>
    <mergeCell ref="I9:K9"/>
    <mergeCell ref="L9:M9"/>
    <mergeCell ref="N9:P9"/>
    <mergeCell ref="Q9:R9"/>
    <mergeCell ref="A1:P1"/>
    <mergeCell ref="Q1:R1"/>
    <mergeCell ref="L47:M47"/>
    <mergeCell ref="A2:R2"/>
    <mergeCell ref="A3:R3"/>
    <mergeCell ref="A5:A6"/>
    <mergeCell ref="B5:B6"/>
    <mergeCell ref="D5:D6"/>
    <mergeCell ref="E5:E6"/>
    <mergeCell ref="F5:H5"/>
    <mergeCell ref="I5:M5"/>
    <mergeCell ref="N5:P6"/>
    <mergeCell ref="Q5:R5"/>
    <mergeCell ref="F6:G6"/>
    <mergeCell ref="I6:K6"/>
    <mergeCell ref="L6:M6"/>
    <mergeCell ref="Q6:R6"/>
    <mergeCell ref="F7:G7"/>
    <mergeCell ref="I7:K7"/>
    <mergeCell ref="L7:M7"/>
    <mergeCell ref="N7:P7"/>
    <mergeCell ref="Q7:R7"/>
    <mergeCell ref="N10:P10"/>
    <mergeCell ref="Q10:R10"/>
  </mergeCells>
  <pageMargins left="0.25" right="0.25" top="0.75" bottom="0.75" header="0.3" footer="0.3"/>
  <pageSetup paperSize="9" scale="75" fitToHeight="0" orientation="landscape" horizontalDpi="360" verticalDpi="360" r:id="rId1"/>
  <rowBreaks count="1" manualBreakCount="1">
    <brk id="24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9814E-637D-4356-91C9-6EA81B147559}">
  <sheetPr>
    <pageSetUpPr fitToPage="1"/>
  </sheetPr>
  <dimension ref="A1:R100"/>
  <sheetViews>
    <sheetView view="pageBreakPreview" topLeftCell="A73" zoomScale="60" zoomScaleNormal="120" workbookViewId="0">
      <selection sqref="A1:P1"/>
    </sheetView>
  </sheetViews>
  <sheetFormatPr defaultRowHeight="26.25" x14ac:dyDescent="0.55000000000000004"/>
  <cols>
    <col min="1" max="1" width="6.75" style="177" customWidth="1"/>
    <col min="2" max="2" width="30.375" style="93" customWidth="1"/>
    <col min="3" max="4" width="12.25" style="178" customWidth="1"/>
    <col min="5" max="5" width="10.75" style="177" customWidth="1"/>
    <col min="6" max="7" width="10.625" style="93" customWidth="1"/>
    <col min="8" max="8" width="12.25" style="178" customWidth="1"/>
    <col min="9" max="11" width="7.125" style="93" customWidth="1"/>
    <col min="12" max="13" width="7.375" style="178" customWidth="1"/>
    <col min="14" max="16" width="7.75" style="93" customWidth="1"/>
    <col min="17" max="18" width="9.375" style="93" customWidth="1"/>
    <col min="19" max="16384" width="9" style="93"/>
  </cols>
  <sheetData>
    <row r="1" spans="1:18" x14ac:dyDescent="0.55000000000000004">
      <c r="A1" s="235" t="s">
        <v>408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60" t="s">
        <v>405</v>
      </c>
      <c r="R1" s="260"/>
    </row>
    <row r="2" spans="1:18" x14ac:dyDescent="0.55000000000000004">
      <c r="A2" s="308" t="s">
        <v>22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</row>
    <row r="3" spans="1:18" x14ac:dyDescent="0.55000000000000004">
      <c r="A3" s="308" t="s">
        <v>264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</row>
    <row r="4" spans="1:18" x14ac:dyDescent="0.55000000000000004">
      <c r="A4" s="113"/>
      <c r="B4" s="113"/>
      <c r="C4" s="113"/>
      <c r="D4" s="113"/>
      <c r="E4" s="113"/>
      <c r="F4" s="99"/>
      <c r="G4" s="99"/>
      <c r="H4" s="99"/>
      <c r="I4" s="99"/>
      <c r="J4" s="99"/>
      <c r="K4" s="99"/>
      <c r="L4" s="99"/>
      <c r="M4" s="99"/>
      <c r="N4" s="113"/>
      <c r="O4" s="113"/>
      <c r="P4" s="113"/>
      <c r="Q4" s="113"/>
      <c r="R4" s="113"/>
    </row>
    <row r="5" spans="1:18" x14ac:dyDescent="0.55000000000000004">
      <c r="A5" s="309" t="s">
        <v>0</v>
      </c>
      <c r="B5" s="309" t="s">
        <v>1</v>
      </c>
      <c r="C5" s="137" t="s">
        <v>2</v>
      </c>
      <c r="D5" s="311" t="s">
        <v>4</v>
      </c>
      <c r="E5" s="309" t="s">
        <v>5</v>
      </c>
      <c r="F5" s="313" t="s">
        <v>6</v>
      </c>
      <c r="G5" s="314"/>
      <c r="H5" s="315"/>
      <c r="I5" s="313" t="s">
        <v>9</v>
      </c>
      <c r="J5" s="314"/>
      <c r="K5" s="314"/>
      <c r="L5" s="314"/>
      <c r="M5" s="315"/>
      <c r="N5" s="294" t="s">
        <v>12</v>
      </c>
      <c r="O5" s="295"/>
      <c r="P5" s="296"/>
      <c r="Q5" s="265" t="s">
        <v>13</v>
      </c>
      <c r="R5" s="266"/>
    </row>
    <row r="6" spans="1:18" x14ac:dyDescent="0.55000000000000004">
      <c r="A6" s="310"/>
      <c r="B6" s="310"/>
      <c r="C6" s="162" t="s">
        <v>3</v>
      </c>
      <c r="D6" s="312"/>
      <c r="E6" s="310"/>
      <c r="F6" s="313" t="s">
        <v>7</v>
      </c>
      <c r="G6" s="315"/>
      <c r="H6" s="139" t="s">
        <v>8</v>
      </c>
      <c r="I6" s="313" t="s">
        <v>10</v>
      </c>
      <c r="J6" s="314"/>
      <c r="K6" s="315"/>
      <c r="L6" s="316" t="s">
        <v>11</v>
      </c>
      <c r="M6" s="317"/>
      <c r="N6" s="305"/>
      <c r="O6" s="306"/>
      <c r="P6" s="307"/>
      <c r="Q6" s="261" t="s">
        <v>14</v>
      </c>
      <c r="R6" s="262"/>
    </row>
    <row r="7" spans="1:18" x14ac:dyDescent="0.55000000000000004">
      <c r="A7" s="117">
        <v>1</v>
      </c>
      <c r="B7" s="349" t="s">
        <v>265</v>
      </c>
      <c r="C7" s="161">
        <v>9984000</v>
      </c>
      <c r="D7" s="185">
        <f>$C$7</f>
        <v>9984000</v>
      </c>
      <c r="E7" s="90" t="s">
        <v>54</v>
      </c>
      <c r="F7" s="325" t="str">
        <f>I7</f>
        <v>บริษัท เรเซอร์การไฟฟ้า</v>
      </c>
      <c r="G7" s="326"/>
      <c r="H7" s="171">
        <f>$C$7</f>
        <v>9984000</v>
      </c>
      <c r="I7" s="265" t="s">
        <v>266</v>
      </c>
      <c r="J7" s="267"/>
      <c r="K7" s="266"/>
      <c r="L7" s="268">
        <f t="shared" ref="L7" si="0">$H$7</f>
        <v>9984000</v>
      </c>
      <c r="M7" s="269"/>
      <c r="N7" s="294" t="str">
        <f>N12</f>
        <v>ผู้ยื่นข้อเสนอมีคุณสมบัติตรงตาม</v>
      </c>
      <c r="O7" s="295"/>
      <c r="P7" s="296"/>
      <c r="Q7" s="283" t="s">
        <v>269</v>
      </c>
      <c r="R7" s="284"/>
    </row>
    <row r="8" spans="1:18" x14ac:dyDescent="0.55000000000000004">
      <c r="A8" s="117"/>
      <c r="B8" s="350"/>
      <c r="C8" s="120"/>
      <c r="D8" s="185"/>
      <c r="E8" s="117"/>
      <c r="F8" s="352" t="s">
        <v>268</v>
      </c>
      <c r="G8" s="353"/>
      <c r="H8" s="184"/>
      <c r="I8" s="285" t="s">
        <v>267</v>
      </c>
      <c r="J8" s="286"/>
      <c r="K8" s="287"/>
      <c r="L8" s="114"/>
      <c r="M8" s="115"/>
      <c r="N8" s="289" t="str">
        <f>N13</f>
        <v>เงื่อนไขที่หน่วยงานกำหนด</v>
      </c>
      <c r="O8" s="290"/>
      <c r="P8" s="291"/>
      <c r="Q8" s="285" t="s">
        <v>275</v>
      </c>
      <c r="R8" s="287"/>
    </row>
    <row r="9" spans="1:18" x14ac:dyDescent="0.55000000000000004">
      <c r="A9" s="117"/>
      <c r="B9" s="350"/>
      <c r="C9" s="120"/>
      <c r="D9" s="185"/>
      <c r="E9" s="117"/>
      <c r="F9" s="121"/>
      <c r="G9" s="122"/>
      <c r="H9" s="123"/>
      <c r="I9" s="103"/>
      <c r="J9" s="113"/>
      <c r="K9" s="104"/>
      <c r="L9" s="114"/>
      <c r="M9" s="115"/>
      <c r="N9" s="163"/>
      <c r="O9" s="165"/>
      <c r="P9" s="164"/>
      <c r="Q9" s="103"/>
      <c r="R9" s="104"/>
    </row>
    <row r="10" spans="1:18" x14ac:dyDescent="0.55000000000000004">
      <c r="A10" s="117"/>
      <c r="B10" s="350"/>
      <c r="C10" s="120"/>
      <c r="D10" s="185"/>
      <c r="E10" s="117"/>
      <c r="F10" s="121"/>
      <c r="G10" s="122"/>
      <c r="H10" s="123"/>
      <c r="I10" s="103"/>
      <c r="J10" s="113"/>
      <c r="K10" s="104"/>
      <c r="L10" s="114"/>
      <c r="M10" s="115"/>
      <c r="N10" s="163"/>
      <c r="O10" s="165"/>
      <c r="P10" s="164"/>
      <c r="Q10" s="103"/>
      <c r="R10" s="104"/>
    </row>
    <row r="11" spans="1:18" ht="129" customHeight="1" x14ac:dyDescent="0.55000000000000004">
      <c r="A11" s="117"/>
      <c r="B11" s="351"/>
      <c r="C11" s="162"/>
      <c r="D11" s="185"/>
      <c r="E11" s="117"/>
      <c r="F11" s="121"/>
      <c r="G11" s="122"/>
      <c r="H11" s="123"/>
      <c r="I11" s="103"/>
      <c r="J11" s="113"/>
      <c r="K11" s="104"/>
      <c r="L11" s="114"/>
      <c r="M11" s="115"/>
      <c r="N11" s="163"/>
      <c r="O11" s="165"/>
      <c r="P11" s="164"/>
      <c r="Q11" s="103"/>
      <c r="R11" s="104"/>
    </row>
    <row r="12" spans="1:18" x14ac:dyDescent="0.55000000000000004">
      <c r="A12" s="90">
        <v>2</v>
      </c>
      <c r="B12" s="91" t="s">
        <v>270</v>
      </c>
      <c r="C12" s="110">
        <v>23000</v>
      </c>
      <c r="D12" s="92">
        <f>$C$12</f>
        <v>23000</v>
      </c>
      <c r="E12" s="90" t="s">
        <v>15</v>
      </c>
      <c r="F12" s="265" t="s">
        <v>273</v>
      </c>
      <c r="G12" s="266"/>
      <c r="H12" s="92">
        <f>$C$12</f>
        <v>23000</v>
      </c>
      <c r="I12" s="265" t="s">
        <v>273</v>
      </c>
      <c r="J12" s="267"/>
      <c r="K12" s="266"/>
      <c r="L12" s="268">
        <f t="shared" ref="L12" si="1">$C$12</f>
        <v>23000</v>
      </c>
      <c r="M12" s="269"/>
      <c r="N12" s="265" t="s">
        <v>17</v>
      </c>
      <c r="O12" s="267"/>
      <c r="P12" s="266"/>
      <c r="Q12" s="283" t="s">
        <v>274</v>
      </c>
      <c r="R12" s="284"/>
    </row>
    <row r="13" spans="1:18" x14ac:dyDescent="0.55000000000000004">
      <c r="A13" s="108"/>
      <c r="B13" s="109" t="s">
        <v>271</v>
      </c>
      <c r="C13" s="110"/>
      <c r="D13" s="110"/>
      <c r="E13" s="108"/>
      <c r="F13" s="143"/>
      <c r="G13" s="144"/>
      <c r="H13" s="110"/>
      <c r="I13" s="143"/>
      <c r="J13" s="145"/>
      <c r="K13" s="144"/>
      <c r="L13" s="111"/>
      <c r="M13" s="112"/>
      <c r="N13" s="285" t="s">
        <v>16</v>
      </c>
      <c r="O13" s="286"/>
      <c r="P13" s="287"/>
      <c r="Q13" s="285" t="s">
        <v>276</v>
      </c>
      <c r="R13" s="287"/>
    </row>
    <row r="14" spans="1:18" x14ac:dyDescent="0.55000000000000004">
      <c r="A14" s="108"/>
      <c r="B14" s="95" t="s">
        <v>272</v>
      </c>
      <c r="C14" s="96"/>
      <c r="D14" s="110"/>
      <c r="E14" s="94"/>
      <c r="F14" s="105"/>
      <c r="G14" s="106"/>
      <c r="H14" s="110"/>
      <c r="I14" s="143"/>
      <c r="J14" s="145"/>
      <c r="K14" s="144"/>
      <c r="L14" s="100"/>
      <c r="M14" s="112"/>
      <c r="N14" s="103"/>
      <c r="O14" s="113"/>
      <c r="P14" s="104"/>
      <c r="Q14" s="97"/>
      <c r="R14" s="98"/>
    </row>
    <row r="15" spans="1:18" x14ac:dyDescent="0.55000000000000004">
      <c r="A15" s="90">
        <v>3</v>
      </c>
      <c r="B15" s="109" t="s">
        <v>49</v>
      </c>
      <c r="C15" s="92">
        <v>50000</v>
      </c>
      <c r="D15" s="92">
        <f>$C$15</f>
        <v>50000</v>
      </c>
      <c r="E15" s="90" t="s">
        <v>15</v>
      </c>
      <c r="F15" s="265" t="s">
        <v>279</v>
      </c>
      <c r="G15" s="266"/>
      <c r="H15" s="92">
        <f>$C$15</f>
        <v>50000</v>
      </c>
      <c r="I15" s="265" t="s">
        <v>279</v>
      </c>
      <c r="J15" s="267"/>
      <c r="K15" s="266"/>
      <c r="L15" s="268">
        <f t="shared" ref="L15" si="2">$C$15</f>
        <v>50000</v>
      </c>
      <c r="M15" s="269"/>
      <c r="N15" s="265" t="s">
        <v>17</v>
      </c>
      <c r="O15" s="267"/>
      <c r="P15" s="266"/>
      <c r="Q15" s="283" t="s">
        <v>280</v>
      </c>
      <c r="R15" s="284"/>
    </row>
    <row r="16" spans="1:18" x14ac:dyDescent="0.55000000000000004">
      <c r="A16" s="179"/>
      <c r="B16" s="109" t="s">
        <v>278</v>
      </c>
      <c r="C16" s="180"/>
      <c r="D16" s="180"/>
      <c r="E16" s="179"/>
      <c r="F16" s="346"/>
      <c r="G16" s="347"/>
      <c r="H16" s="180"/>
      <c r="I16" s="346"/>
      <c r="J16" s="348"/>
      <c r="K16" s="347"/>
      <c r="L16" s="181"/>
      <c r="M16" s="182"/>
      <c r="N16" s="346" t="s">
        <v>16</v>
      </c>
      <c r="O16" s="348"/>
      <c r="P16" s="347"/>
      <c r="Q16" s="285" t="s">
        <v>276</v>
      </c>
      <c r="R16" s="287"/>
    </row>
    <row r="17" spans="1:18" x14ac:dyDescent="0.55000000000000004">
      <c r="A17" s="94"/>
      <c r="B17" s="95" t="s">
        <v>277</v>
      </c>
      <c r="C17" s="96"/>
      <c r="D17" s="96"/>
      <c r="E17" s="94"/>
      <c r="F17" s="97"/>
      <c r="G17" s="98"/>
      <c r="H17" s="96"/>
      <c r="I17" s="97"/>
      <c r="J17" s="99"/>
      <c r="K17" s="98"/>
      <c r="L17" s="100"/>
      <c r="M17" s="101"/>
      <c r="N17" s="97"/>
      <c r="O17" s="99"/>
      <c r="P17" s="98"/>
      <c r="Q17" s="97"/>
      <c r="R17" s="98"/>
    </row>
    <row r="18" spans="1:18" x14ac:dyDescent="0.55000000000000004">
      <c r="A18" s="108">
        <v>4</v>
      </c>
      <c r="B18" s="109" t="s">
        <v>281</v>
      </c>
      <c r="C18" s="183">
        <v>5750</v>
      </c>
      <c r="D18" s="110">
        <v>5750</v>
      </c>
      <c r="E18" s="108" t="s">
        <v>15</v>
      </c>
      <c r="F18" s="285" t="s">
        <v>282</v>
      </c>
      <c r="G18" s="287"/>
      <c r="H18" s="110">
        <v>5750</v>
      </c>
      <c r="I18" s="285" t="s">
        <v>282</v>
      </c>
      <c r="J18" s="286"/>
      <c r="K18" s="287"/>
      <c r="L18" s="268">
        <v>5750</v>
      </c>
      <c r="M18" s="269"/>
      <c r="N18" s="285" t="s">
        <v>17</v>
      </c>
      <c r="O18" s="286"/>
      <c r="P18" s="287"/>
      <c r="Q18" s="283" t="s">
        <v>283</v>
      </c>
      <c r="R18" s="284"/>
    </row>
    <row r="19" spans="1:18" x14ac:dyDescent="0.55000000000000004">
      <c r="A19" s="108"/>
      <c r="B19" s="109"/>
      <c r="C19" s="152"/>
      <c r="D19" s="110"/>
      <c r="E19" s="108"/>
      <c r="F19" s="103"/>
      <c r="G19" s="104"/>
      <c r="H19" s="110"/>
      <c r="I19" s="103"/>
      <c r="J19" s="113"/>
      <c r="K19" s="104"/>
      <c r="L19" s="111"/>
      <c r="M19" s="112"/>
      <c r="N19" s="285" t="s">
        <v>16</v>
      </c>
      <c r="O19" s="286"/>
      <c r="P19" s="287"/>
      <c r="Q19" s="285" t="s">
        <v>284</v>
      </c>
      <c r="R19" s="287"/>
    </row>
    <row r="20" spans="1:18" x14ac:dyDescent="0.55000000000000004">
      <c r="A20" s="90">
        <v>5</v>
      </c>
      <c r="B20" s="91" t="s">
        <v>19</v>
      </c>
      <c r="C20" s="92">
        <v>13911</v>
      </c>
      <c r="D20" s="92">
        <f>$C$20</f>
        <v>13911</v>
      </c>
      <c r="E20" s="90" t="s">
        <v>15</v>
      </c>
      <c r="F20" s="265" t="str">
        <f>'ธันวาคม2568 '!$F$25</f>
        <v xml:space="preserve">บริษัท นิวง่วนแสงไทย </v>
      </c>
      <c r="G20" s="266"/>
      <c r="H20" s="92">
        <f>$C$20</f>
        <v>13911</v>
      </c>
      <c r="I20" s="265" t="str">
        <f>$F$20</f>
        <v xml:space="preserve">บริษัท นิวง่วนแสงไทย </v>
      </c>
      <c r="J20" s="267"/>
      <c r="K20" s="266"/>
      <c r="L20" s="268">
        <f t="shared" ref="L20" si="3">$C$20</f>
        <v>13911</v>
      </c>
      <c r="M20" s="269"/>
      <c r="N20" s="265" t="s">
        <v>17</v>
      </c>
      <c r="O20" s="267"/>
      <c r="P20" s="266"/>
      <c r="Q20" s="283" t="s">
        <v>285</v>
      </c>
      <c r="R20" s="284"/>
    </row>
    <row r="21" spans="1:18" x14ac:dyDescent="0.55000000000000004">
      <c r="A21" s="94"/>
      <c r="B21" s="95"/>
      <c r="C21" s="96"/>
      <c r="D21" s="96"/>
      <c r="E21" s="94"/>
      <c r="F21" s="261" t="s">
        <v>47</v>
      </c>
      <c r="G21" s="262"/>
      <c r="H21" s="96"/>
      <c r="I21" s="261" t="s">
        <v>47</v>
      </c>
      <c r="J21" s="270"/>
      <c r="K21" s="262"/>
      <c r="L21" s="100"/>
      <c r="M21" s="101"/>
      <c r="N21" s="261" t="s">
        <v>16</v>
      </c>
      <c r="O21" s="270"/>
      <c r="P21" s="262"/>
      <c r="Q21" s="285" t="s">
        <v>284</v>
      </c>
      <c r="R21" s="287"/>
    </row>
    <row r="22" spans="1:18" x14ac:dyDescent="0.55000000000000004">
      <c r="A22" s="90">
        <v>6</v>
      </c>
      <c r="B22" s="91" t="s">
        <v>66</v>
      </c>
      <c r="C22" s="92">
        <v>4150</v>
      </c>
      <c r="D22" s="92">
        <f>$C$22</f>
        <v>4150</v>
      </c>
      <c r="E22" s="90" t="s">
        <v>15</v>
      </c>
      <c r="F22" s="265" t="str">
        <f>'ธันวาคม2568 '!$F$25</f>
        <v xml:space="preserve">บริษัท นิวง่วนแสงไทย </v>
      </c>
      <c r="G22" s="266"/>
      <c r="H22" s="92">
        <f>$C$22</f>
        <v>4150</v>
      </c>
      <c r="I22" s="265" t="str">
        <f>$F$20</f>
        <v xml:space="preserve">บริษัท นิวง่วนแสงไทย </v>
      </c>
      <c r="J22" s="267"/>
      <c r="K22" s="266"/>
      <c r="L22" s="268">
        <f t="shared" ref="L22" si="4">$C$22</f>
        <v>4150</v>
      </c>
      <c r="M22" s="269"/>
      <c r="N22" s="265" t="s">
        <v>17</v>
      </c>
      <c r="O22" s="267"/>
      <c r="P22" s="266"/>
      <c r="Q22" s="283" t="s">
        <v>286</v>
      </c>
      <c r="R22" s="284"/>
    </row>
    <row r="23" spans="1:18" x14ac:dyDescent="0.55000000000000004">
      <c r="A23" s="94"/>
      <c r="B23" s="95"/>
      <c r="C23" s="96"/>
      <c r="D23" s="96"/>
      <c r="E23" s="94"/>
      <c r="F23" s="261" t="s">
        <v>47</v>
      </c>
      <c r="G23" s="262"/>
      <c r="H23" s="96"/>
      <c r="I23" s="261" t="s">
        <v>47</v>
      </c>
      <c r="J23" s="270"/>
      <c r="K23" s="262"/>
      <c r="L23" s="100"/>
      <c r="M23" s="101"/>
      <c r="N23" s="261" t="s">
        <v>16</v>
      </c>
      <c r="O23" s="270"/>
      <c r="P23" s="262"/>
      <c r="Q23" s="285" t="s">
        <v>284</v>
      </c>
      <c r="R23" s="287"/>
    </row>
    <row r="24" spans="1:18" s="38" customFormat="1" x14ac:dyDescent="0.55000000000000004">
      <c r="A24" s="13">
        <v>7</v>
      </c>
      <c r="B24" s="21" t="s">
        <v>23</v>
      </c>
      <c r="C24" s="14">
        <v>191400</v>
      </c>
      <c r="D24" s="14">
        <f>C24</f>
        <v>191400</v>
      </c>
      <c r="E24" s="13" t="s">
        <v>15</v>
      </c>
      <c r="F24" s="238" t="s">
        <v>69</v>
      </c>
      <c r="G24" s="239"/>
      <c r="H24" s="14">
        <f>C24</f>
        <v>191400</v>
      </c>
      <c r="I24" s="238" t="s">
        <v>69</v>
      </c>
      <c r="J24" s="240"/>
      <c r="K24" s="239"/>
      <c r="L24" s="241">
        <f>C24</f>
        <v>191400</v>
      </c>
      <c r="M24" s="242"/>
      <c r="N24" s="238" t="s">
        <v>17</v>
      </c>
      <c r="O24" s="240"/>
      <c r="P24" s="239"/>
      <c r="Q24" s="249" t="s">
        <v>287</v>
      </c>
      <c r="R24" s="250"/>
    </row>
    <row r="25" spans="1:18" s="38" customFormat="1" x14ac:dyDescent="0.55000000000000004">
      <c r="A25" s="30"/>
      <c r="B25" s="31"/>
      <c r="C25" s="32"/>
      <c r="D25" s="32"/>
      <c r="E25" s="30"/>
      <c r="F25" s="186"/>
      <c r="G25" s="187"/>
      <c r="H25" s="32"/>
      <c r="I25" s="186"/>
      <c r="J25" s="2"/>
      <c r="K25" s="187"/>
      <c r="L25" s="34"/>
      <c r="M25" s="35"/>
      <c r="N25" s="263" t="s">
        <v>16</v>
      </c>
      <c r="O25" s="237"/>
      <c r="P25" s="264"/>
      <c r="Q25" s="263" t="s">
        <v>275</v>
      </c>
      <c r="R25" s="264"/>
    </row>
    <row r="26" spans="1:18" x14ac:dyDescent="0.55000000000000004">
      <c r="A26" s="90">
        <v>8</v>
      </c>
      <c r="B26" s="91" t="s">
        <v>288</v>
      </c>
      <c r="C26" s="92">
        <v>33700</v>
      </c>
      <c r="D26" s="92">
        <f>$C$26</f>
        <v>33700</v>
      </c>
      <c r="E26" s="90" t="s">
        <v>15</v>
      </c>
      <c r="F26" s="265" t="s">
        <v>290</v>
      </c>
      <c r="G26" s="266"/>
      <c r="H26" s="92">
        <f>$C$26</f>
        <v>33700</v>
      </c>
      <c r="I26" s="265" t="s">
        <v>291</v>
      </c>
      <c r="J26" s="267"/>
      <c r="K26" s="266"/>
      <c r="L26" s="268">
        <f t="shared" ref="L26" si="5">$C$26</f>
        <v>33700</v>
      </c>
      <c r="M26" s="269"/>
      <c r="N26" s="265" t="s">
        <v>17</v>
      </c>
      <c r="O26" s="267"/>
      <c r="P26" s="266"/>
      <c r="Q26" s="249" t="s">
        <v>292</v>
      </c>
      <c r="R26" s="250"/>
    </row>
    <row r="27" spans="1:18" x14ac:dyDescent="0.55000000000000004">
      <c r="A27" s="108"/>
      <c r="B27" s="109" t="s">
        <v>289</v>
      </c>
      <c r="C27" s="110"/>
      <c r="D27" s="110"/>
      <c r="E27" s="108"/>
      <c r="F27" s="285"/>
      <c r="G27" s="287"/>
      <c r="H27" s="110"/>
      <c r="I27" s="285"/>
      <c r="J27" s="286"/>
      <c r="K27" s="287"/>
      <c r="L27" s="111"/>
      <c r="M27" s="112"/>
      <c r="N27" s="285" t="s">
        <v>16</v>
      </c>
      <c r="O27" s="286"/>
      <c r="P27" s="287"/>
      <c r="Q27" s="263" t="s">
        <v>276</v>
      </c>
      <c r="R27" s="264"/>
    </row>
    <row r="28" spans="1:18" s="38" customFormat="1" x14ac:dyDescent="0.55000000000000004">
      <c r="A28" s="13">
        <v>9</v>
      </c>
      <c r="B28" s="21" t="s">
        <v>293</v>
      </c>
      <c r="C28" s="14">
        <v>4512</v>
      </c>
      <c r="D28" s="14">
        <f>C28</f>
        <v>4512</v>
      </c>
      <c r="E28" s="13" t="s">
        <v>15</v>
      </c>
      <c r="F28" s="238" t="str">
        <f>'ธันวาคม2568 '!$F$25</f>
        <v xml:space="preserve">บริษัท นิวง่วนแสงไทย </v>
      </c>
      <c r="G28" s="239"/>
      <c r="H28" s="14">
        <f>C28</f>
        <v>4512</v>
      </c>
      <c r="I28" s="238" t="str">
        <f>$F$20</f>
        <v xml:space="preserve">บริษัท นิวง่วนแสงไทย </v>
      </c>
      <c r="J28" s="240"/>
      <c r="K28" s="239"/>
      <c r="L28" s="241">
        <f>C28</f>
        <v>4512</v>
      </c>
      <c r="M28" s="242"/>
      <c r="N28" s="238" t="s">
        <v>17</v>
      </c>
      <c r="O28" s="240"/>
      <c r="P28" s="239"/>
      <c r="Q28" s="249" t="s">
        <v>294</v>
      </c>
      <c r="R28" s="250"/>
    </row>
    <row r="29" spans="1:18" s="38" customFormat="1" x14ac:dyDescent="0.55000000000000004">
      <c r="A29" s="30"/>
      <c r="B29" s="31"/>
      <c r="C29" s="32"/>
      <c r="D29" s="32"/>
      <c r="E29" s="30"/>
      <c r="F29" s="251" t="s">
        <v>47</v>
      </c>
      <c r="G29" s="252"/>
      <c r="H29" s="32"/>
      <c r="I29" s="251" t="s">
        <v>47</v>
      </c>
      <c r="J29" s="280"/>
      <c r="K29" s="252"/>
      <c r="L29" s="34"/>
      <c r="M29" s="35"/>
      <c r="N29" s="263" t="s">
        <v>16</v>
      </c>
      <c r="O29" s="237"/>
      <c r="P29" s="264"/>
      <c r="Q29" s="263" t="s">
        <v>284</v>
      </c>
      <c r="R29" s="264"/>
    </row>
    <row r="30" spans="1:18" s="38" customFormat="1" x14ac:dyDescent="0.55000000000000004">
      <c r="A30" s="13">
        <v>10</v>
      </c>
      <c r="B30" s="21" t="s">
        <v>295</v>
      </c>
      <c r="C30" s="14">
        <v>914.85</v>
      </c>
      <c r="D30" s="14">
        <f>C30</f>
        <v>914.85</v>
      </c>
      <c r="E30" s="13" t="s">
        <v>15</v>
      </c>
      <c r="F30" s="238" t="s">
        <v>27</v>
      </c>
      <c r="G30" s="239"/>
      <c r="H30" s="14">
        <f>C30</f>
        <v>914.85</v>
      </c>
      <c r="I30" s="238" t="s">
        <v>296</v>
      </c>
      <c r="J30" s="240"/>
      <c r="K30" s="239"/>
      <c r="L30" s="241">
        <f>C30</f>
        <v>914.85</v>
      </c>
      <c r="M30" s="242"/>
      <c r="N30" s="238" t="s">
        <v>17</v>
      </c>
      <c r="O30" s="240"/>
      <c r="P30" s="239"/>
      <c r="Q30" s="249" t="s">
        <v>297</v>
      </c>
      <c r="R30" s="250"/>
    </row>
    <row r="31" spans="1:18" s="38" customFormat="1" x14ac:dyDescent="0.55000000000000004">
      <c r="A31" s="30"/>
      <c r="B31" s="31"/>
      <c r="C31" s="32"/>
      <c r="D31" s="32"/>
      <c r="E31" s="30"/>
      <c r="F31" s="263"/>
      <c r="G31" s="264"/>
      <c r="H31" s="32"/>
      <c r="I31" s="263"/>
      <c r="J31" s="237"/>
      <c r="K31" s="264"/>
      <c r="L31" s="34"/>
      <c r="M31" s="35"/>
      <c r="N31" s="263" t="s">
        <v>16</v>
      </c>
      <c r="O31" s="237"/>
      <c r="P31" s="264"/>
      <c r="Q31" s="263" t="s">
        <v>284</v>
      </c>
      <c r="R31" s="264"/>
    </row>
    <row r="32" spans="1:18" s="38" customFormat="1" x14ac:dyDescent="0.55000000000000004">
      <c r="A32" s="13">
        <v>11</v>
      </c>
      <c r="B32" s="21" t="s">
        <v>59</v>
      </c>
      <c r="C32" s="14">
        <v>1374</v>
      </c>
      <c r="D32" s="14">
        <f>C32</f>
        <v>1374</v>
      </c>
      <c r="E32" s="13" t="s">
        <v>15</v>
      </c>
      <c r="F32" s="238" t="str">
        <f>'ธันวาคม2568 '!$F$25</f>
        <v xml:space="preserve">บริษัท นิวง่วนแสงไทย </v>
      </c>
      <c r="G32" s="239"/>
      <c r="H32" s="14">
        <f>C32</f>
        <v>1374</v>
      </c>
      <c r="I32" s="238" t="str">
        <f>$F$20</f>
        <v xml:space="preserve">บริษัท นิวง่วนแสงไทย </v>
      </c>
      <c r="J32" s="240"/>
      <c r="K32" s="239"/>
      <c r="L32" s="241">
        <f>C32</f>
        <v>1374</v>
      </c>
      <c r="M32" s="242"/>
      <c r="N32" s="238" t="s">
        <v>17</v>
      </c>
      <c r="O32" s="240"/>
      <c r="P32" s="239"/>
      <c r="Q32" s="249" t="s">
        <v>298</v>
      </c>
      <c r="R32" s="250"/>
    </row>
    <row r="33" spans="1:18" s="38" customFormat="1" x14ac:dyDescent="0.55000000000000004">
      <c r="A33" s="30"/>
      <c r="B33" s="31"/>
      <c r="C33" s="32"/>
      <c r="D33" s="32"/>
      <c r="E33" s="30"/>
      <c r="F33" s="251" t="s">
        <v>47</v>
      </c>
      <c r="G33" s="252"/>
      <c r="H33" s="32"/>
      <c r="I33" s="251" t="s">
        <v>47</v>
      </c>
      <c r="J33" s="280"/>
      <c r="K33" s="252"/>
      <c r="L33" s="34"/>
      <c r="M33" s="35"/>
      <c r="N33" s="263" t="s">
        <v>16</v>
      </c>
      <c r="O33" s="237"/>
      <c r="P33" s="264"/>
      <c r="Q33" s="263" t="s">
        <v>284</v>
      </c>
      <c r="R33" s="264"/>
    </row>
    <row r="34" spans="1:18" s="38" customFormat="1" x14ac:dyDescent="0.55000000000000004">
      <c r="A34" s="13">
        <v>12</v>
      </c>
      <c r="B34" s="21" t="s">
        <v>66</v>
      </c>
      <c r="C34" s="14">
        <v>676</v>
      </c>
      <c r="D34" s="14">
        <f>C34</f>
        <v>676</v>
      </c>
      <c r="E34" s="13" t="s">
        <v>15</v>
      </c>
      <c r="F34" s="238" t="str">
        <f>'ธันวาคม2568 '!$F$25</f>
        <v xml:space="preserve">บริษัท นิวง่วนแสงไทย </v>
      </c>
      <c r="G34" s="239"/>
      <c r="H34" s="14">
        <f>C34</f>
        <v>676</v>
      </c>
      <c r="I34" s="238" t="str">
        <f>$F$20</f>
        <v xml:space="preserve">บริษัท นิวง่วนแสงไทย </v>
      </c>
      <c r="J34" s="240"/>
      <c r="K34" s="239"/>
      <c r="L34" s="241">
        <f>C34</f>
        <v>676</v>
      </c>
      <c r="M34" s="242"/>
      <c r="N34" s="238" t="s">
        <v>17</v>
      </c>
      <c r="O34" s="240"/>
      <c r="P34" s="239"/>
      <c r="Q34" s="249" t="s">
        <v>299</v>
      </c>
      <c r="R34" s="250"/>
    </row>
    <row r="35" spans="1:18" s="38" customFormat="1" x14ac:dyDescent="0.55000000000000004">
      <c r="A35" s="30"/>
      <c r="B35" s="31"/>
      <c r="C35" s="32"/>
      <c r="D35" s="32"/>
      <c r="E35" s="30"/>
      <c r="F35" s="251" t="s">
        <v>47</v>
      </c>
      <c r="G35" s="252"/>
      <c r="H35" s="32"/>
      <c r="I35" s="251" t="s">
        <v>47</v>
      </c>
      <c r="J35" s="280"/>
      <c r="K35" s="252"/>
      <c r="L35" s="34"/>
      <c r="M35" s="35"/>
      <c r="N35" s="263" t="s">
        <v>16</v>
      </c>
      <c r="O35" s="237"/>
      <c r="P35" s="264"/>
      <c r="Q35" s="263" t="s">
        <v>284</v>
      </c>
      <c r="R35" s="264"/>
    </row>
    <row r="36" spans="1:18" s="38" customFormat="1" x14ac:dyDescent="0.55000000000000004">
      <c r="A36" s="13">
        <v>13</v>
      </c>
      <c r="B36" s="21" t="s">
        <v>300</v>
      </c>
      <c r="C36" s="14">
        <v>5600</v>
      </c>
      <c r="D36" s="14">
        <f>C36</f>
        <v>5600</v>
      </c>
      <c r="E36" s="13" t="s">
        <v>15</v>
      </c>
      <c r="F36" s="238" t="s">
        <v>67</v>
      </c>
      <c r="G36" s="239"/>
      <c r="H36" s="14">
        <f>C36</f>
        <v>5600</v>
      </c>
      <c r="I36" s="238" t="s">
        <v>67</v>
      </c>
      <c r="J36" s="240"/>
      <c r="K36" s="239"/>
      <c r="L36" s="241">
        <f>C36</f>
        <v>5600</v>
      </c>
      <c r="M36" s="242"/>
      <c r="N36" s="238" t="s">
        <v>17</v>
      </c>
      <c r="O36" s="240"/>
      <c r="P36" s="239"/>
      <c r="Q36" s="249" t="s">
        <v>303</v>
      </c>
      <c r="R36" s="250"/>
    </row>
    <row r="37" spans="1:18" s="38" customFormat="1" x14ac:dyDescent="0.55000000000000004">
      <c r="A37" s="30"/>
      <c r="B37" s="31" t="s">
        <v>301</v>
      </c>
      <c r="C37" s="32"/>
      <c r="D37" s="32"/>
      <c r="E37" s="30"/>
      <c r="F37" s="263"/>
      <c r="G37" s="264"/>
      <c r="H37" s="32"/>
      <c r="I37" s="263"/>
      <c r="J37" s="237"/>
      <c r="K37" s="264"/>
      <c r="L37" s="34"/>
      <c r="M37" s="35"/>
      <c r="N37" s="263" t="s">
        <v>16</v>
      </c>
      <c r="O37" s="237"/>
      <c r="P37" s="264"/>
      <c r="Q37" s="263" t="s">
        <v>284</v>
      </c>
      <c r="R37" s="264"/>
    </row>
    <row r="38" spans="1:18" s="38" customFormat="1" x14ac:dyDescent="0.55000000000000004">
      <c r="A38" s="30"/>
      <c r="B38" s="31" t="s">
        <v>302</v>
      </c>
      <c r="C38" s="32"/>
      <c r="D38" s="32"/>
      <c r="E38" s="30"/>
      <c r="F38" s="33"/>
      <c r="G38" s="18"/>
      <c r="H38" s="32"/>
      <c r="I38" s="33"/>
      <c r="J38" s="1"/>
      <c r="K38" s="18"/>
      <c r="L38" s="34"/>
      <c r="M38" s="35"/>
      <c r="N38" s="33"/>
      <c r="O38" s="1"/>
      <c r="P38" s="18"/>
      <c r="Q38" s="33"/>
      <c r="R38" s="18"/>
    </row>
    <row r="39" spans="1:18" s="38" customFormat="1" x14ac:dyDescent="0.55000000000000004">
      <c r="A39" s="13">
        <v>14</v>
      </c>
      <c r="B39" s="21" t="s">
        <v>304</v>
      </c>
      <c r="C39" s="14">
        <v>2959.62</v>
      </c>
      <c r="D39" s="14">
        <f>C39</f>
        <v>2959.62</v>
      </c>
      <c r="E39" s="13" t="s">
        <v>15</v>
      </c>
      <c r="F39" s="238" t="s">
        <v>306</v>
      </c>
      <c r="G39" s="239"/>
      <c r="H39" s="14">
        <f>C39</f>
        <v>2959.62</v>
      </c>
      <c r="I39" s="238" t="s">
        <v>306</v>
      </c>
      <c r="J39" s="240"/>
      <c r="K39" s="239"/>
      <c r="L39" s="241">
        <f>C39</f>
        <v>2959.62</v>
      </c>
      <c r="M39" s="242"/>
      <c r="N39" s="238" t="s">
        <v>17</v>
      </c>
      <c r="O39" s="240"/>
      <c r="P39" s="239"/>
      <c r="Q39" s="249" t="s">
        <v>309</v>
      </c>
      <c r="R39" s="250"/>
    </row>
    <row r="40" spans="1:18" s="38" customFormat="1" x14ac:dyDescent="0.55000000000000004">
      <c r="A40" s="30"/>
      <c r="B40" s="31" t="s">
        <v>305</v>
      </c>
      <c r="C40" s="32"/>
      <c r="D40" s="32"/>
      <c r="E40" s="30"/>
      <c r="F40" s="263" t="s">
        <v>307</v>
      </c>
      <c r="G40" s="264"/>
      <c r="H40" s="32"/>
      <c r="I40" s="263" t="s">
        <v>308</v>
      </c>
      <c r="J40" s="237"/>
      <c r="K40" s="264"/>
      <c r="L40" s="34"/>
      <c r="M40" s="35"/>
      <c r="N40" s="263" t="s">
        <v>16</v>
      </c>
      <c r="O40" s="237"/>
      <c r="P40" s="264"/>
      <c r="Q40" s="263" t="s">
        <v>284</v>
      </c>
      <c r="R40" s="264"/>
    </row>
    <row r="41" spans="1:18" s="38" customFormat="1" x14ac:dyDescent="0.55000000000000004">
      <c r="A41" s="13">
        <v>15</v>
      </c>
      <c r="B41" s="21" t="s">
        <v>23</v>
      </c>
      <c r="C41" s="14">
        <v>7892.32</v>
      </c>
      <c r="D41" s="14">
        <f>C41</f>
        <v>7892.32</v>
      </c>
      <c r="E41" s="13" t="s">
        <v>15</v>
      </c>
      <c r="F41" s="238" t="s">
        <v>27</v>
      </c>
      <c r="G41" s="239"/>
      <c r="H41" s="14">
        <f>C41</f>
        <v>7892.32</v>
      </c>
      <c r="I41" s="238" t="s">
        <v>27</v>
      </c>
      <c r="J41" s="240"/>
      <c r="K41" s="239"/>
      <c r="L41" s="241">
        <f>C41</f>
        <v>7892.32</v>
      </c>
      <c r="M41" s="242"/>
      <c r="N41" s="238" t="s">
        <v>17</v>
      </c>
      <c r="O41" s="240"/>
      <c r="P41" s="239"/>
      <c r="Q41" s="249" t="s">
        <v>310</v>
      </c>
      <c r="R41" s="250"/>
    </row>
    <row r="42" spans="1:18" s="38" customFormat="1" x14ac:dyDescent="0.55000000000000004">
      <c r="A42" s="22"/>
      <c r="B42" s="23"/>
      <c r="C42" s="24"/>
      <c r="D42" s="24"/>
      <c r="E42" s="22"/>
      <c r="F42" s="251"/>
      <c r="G42" s="252"/>
      <c r="H42" s="24"/>
      <c r="I42" s="251"/>
      <c r="J42" s="280"/>
      <c r="K42" s="252"/>
      <c r="L42" s="28"/>
      <c r="M42" s="29"/>
      <c r="N42" s="251" t="s">
        <v>16</v>
      </c>
      <c r="O42" s="280"/>
      <c r="P42" s="252"/>
      <c r="Q42" s="251" t="s">
        <v>311</v>
      </c>
      <c r="R42" s="252"/>
    </row>
    <row r="43" spans="1:18" s="38" customFormat="1" x14ac:dyDescent="0.55000000000000004">
      <c r="A43" s="13">
        <v>16</v>
      </c>
      <c r="B43" s="21" t="s">
        <v>71</v>
      </c>
      <c r="C43" s="14">
        <v>29400</v>
      </c>
      <c r="D43" s="14">
        <f>C43</f>
        <v>29400</v>
      </c>
      <c r="E43" s="13" t="s">
        <v>15</v>
      </c>
      <c r="F43" s="238" t="str">
        <f>I43</f>
        <v>ร้านฐิติมา พาณิชย์</v>
      </c>
      <c r="G43" s="239"/>
      <c r="H43" s="14">
        <f>C43</f>
        <v>29400</v>
      </c>
      <c r="I43" s="238" t="s">
        <v>72</v>
      </c>
      <c r="J43" s="240"/>
      <c r="K43" s="239"/>
      <c r="L43" s="241">
        <f>C43</f>
        <v>29400</v>
      </c>
      <c r="M43" s="242"/>
      <c r="N43" s="238" t="s">
        <v>17</v>
      </c>
      <c r="O43" s="240"/>
      <c r="P43" s="239"/>
      <c r="Q43" s="249" t="s">
        <v>312</v>
      </c>
      <c r="R43" s="250"/>
    </row>
    <row r="44" spans="1:18" s="38" customFormat="1" x14ac:dyDescent="0.55000000000000004">
      <c r="A44" s="30"/>
      <c r="B44" s="31"/>
      <c r="C44" s="32"/>
      <c r="D44" s="32"/>
      <c r="E44" s="30"/>
      <c r="F44" s="251"/>
      <c r="G44" s="252"/>
      <c r="H44" s="32"/>
      <c r="I44" s="251"/>
      <c r="J44" s="280"/>
      <c r="K44" s="252"/>
      <c r="L44" s="34"/>
      <c r="M44" s="35"/>
      <c r="N44" s="263" t="s">
        <v>16</v>
      </c>
      <c r="O44" s="237"/>
      <c r="P44" s="264"/>
      <c r="Q44" s="251" t="s">
        <v>311</v>
      </c>
      <c r="R44" s="252"/>
    </row>
    <row r="45" spans="1:18" s="38" customFormat="1" x14ac:dyDescent="0.55000000000000004">
      <c r="A45" s="13">
        <v>17</v>
      </c>
      <c r="B45" s="21" t="s">
        <v>37</v>
      </c>
      <c r="C45" s="14">
        <v>34524.620000000003</v>
      </c>
      <c r="D45" s="14">
        <f>C45</f>
        <v>34524.620000000003</v>
      </c>
      <c r="E45" s="13" t="s">
        <v>15</v>
      </c>
      <c r="F45" s="238" t="s">
        <v>27</v>
      </c>
      <c r="G45" s="239"/>
      <c r="H45" s="14">
        <f>C45</f>
        <v>34524.620000000003</v>
      </c>
      <c r="I45" s="238" t="s">
        <v>296</v>
      </c>
      <c r="J45" s="240"/>
      <c r="K45" s="239"/>
      <c r="L45" s="241">
        <f>C45</f>
        <v>34524.620000000003</v>
      </c>
      <c r="M45" s="242"/>
      <c r="N45" s="238" t="s">
        <v>17</v>
      </c>
      <c r="O45" s="240"/>
      <c r="P45" s="239"/>
      <c r="Q45" s="249" t="s">
        <v>313</v>
      </c>
      <c r="R45" s="250"/>
    </row>
    <row r="46" spans="1:18" s="38" customFormat="1" x14ac:dyDescent="0.55000000000000004">
      <c r="A46" s="30"/>
      <c r="B46" s="31"/>
      <c r="C46" s="32"/>
      <c r="D46" s="32"/>
      <c r="E46" s="30"/>
      <c r="F46" s="263"/>
      <c r="G46" s="264"/>
      <c r="H46" s="32"/>
      <c r="I46" s="263"/>
      <c r="J46" s="237"/>
      <c r="K46" s="264"/>
      <c r="L46" s="34"/>
      <c r="M46" s="35"/>
      <c r="N46" s="263" t="s">
        <v>16</v>
      </c>
      <c r="O46" s="237"/>
      <c r="P46" s="264"/>
      <c r="Q46" s="251" t="s">
        <v>311</v>
      </c>
      <c r="R46" s="252"/>
    </row>
    <row r="47" spans="1:18" s="38" customFormat="1" x14ac:dyDescent="0.55000000000000004">
      <c r="A47" s="13">
        <v>18</v>
      </c>
      <c r="B47" s="21" t="s">
        <v>37</v>
      </c>
      <c r="C47" s="14">
        <v>6794.5</v>
      </c>
      <c r="D47" s="14">
        <f>C47</f>
        <v>6794.5</v>
      </c>
      <c r="E47" s="13" t="s">
        <v>15</v>
      </c>
      <c r="F47" s="238" t="s">
        <v>27</v>
      </c>
      <c r="G47" s="239"/>
      <c r="H47" s="14">
        <f>C47</f>
        <v>6794.5</v>
      </c>
      <c r="I47" s="238" t="s">
        <v>296</v>
      </c>
      <c r="J47" s="240"/>
      <c r="K47" s="239"/>
      <c r="L47" s="241">
        <f>C47</f>
        <v>6794.5</v>
      </c>
      <c r="M47" s="242"/>
      <c r="N47" s="238" t="s">
        <v>17</v>
      </c>
      <c r="O47" s="240"/>
      <c r="P47" s="239"/>
      <c r="Q47" s="249" t="s">
        <v>314</v>
      </c>
      <c r="R47" s="250"/>
    </row>
    <row r="48" spans="1:18" s="38" customFormat="1" x14ac:dyDescent="0.55000000000000004">
      <c r="A48" s="30"/>
      <c r="B48" s="31"/>
      <c r="C48" s="32"/>
      <c r="D48" s="32"/>
      <c r="E48" s="30"/>
      <c r="F48" s="263"/>
      <c r="G48" s="264"/>
      <c r="H48" s="32"/>
      <c r="I48" s="263"/>
      <c r="J48" s="237"/>
      <c r="K48" s="264"/>
      <c r="L48" s="34"/>
      <c r="M48" s="35"/>
      <c r="N48" s="263" t="s">
        <v>16</v>
      </c>
      <c r="O48" s="237"/>
      <c r="P48" s="264"/>
      <c r="Q48" s="251" t="s">
        <v>311</v>
      </c>
      <c r="R48" s="252"/>
    </row>
    <row r="49" spans="1:18" s="38" customFormat="1" x14ac:dyDescent="0.55000000000000004">
      <c r="A49" s="13">
        <v>19</v>
      </c>
      <c r="B49" s="21" t="s">
        <v>59</v>
      </c>
      <c r="C49" s="14">
        <v>176.55</v>
      </c>
      <c r="D49" s="14">
        <f>C49</f>
        <v>176.55</v>
      </c>
      <c r="E49" s="13" t="s">
        <v>15</v>
      </c>
      <c r="F49" s="238" t="s">
        <v>27</v>
      </c>
      <c r="G49" s="239"/>
      <c r="H49" s="14">
        <f>C49</f>
        <v>176.55</v>
      </c>
      <c r="I49" s="238" t="s">
        <v>296</v>
      </c>
      <c r="J49" s="240"/>
      <c r="K49" s="239"/>
      <c r="L49" s="241">
        <f>C49</f>
        <v>176.55</v>
      </c>
      <c r="M49" s="242"/>
      <c r="N49" s="238" t="s">
        <v>17</v>
      </c>
      <c r="O49" s="240"/>
      <c r="P49" s="239"/>
      <c r="Q49" s="249" t="s">
        <v>315</v>
      </c>
      <c r="R49" s="250"/>
    </row>
    <row r="50" spans="1:18" s="38" customFormat="1" x14ac:dyDescent="0.55000000000000004">
      <c r="A50" s="30"/>
      <c r="B50" s="31"/>
      <c r="C50" s="32"/>
      <c r="D50" s="32"/>
      <c r="E50" s="30"/>
      <c r="F50" s="263"/>
      <c r="G50" s="264"/>
      <c r="H50" s="32"/>
      <c r="I50" s="263"/>
      <c r="J50" s="237"/>
      <c r="K50" s="264"/>
      <c r="L50" s="34"/>
      <c r="M50" s="35"/>
      <c r="N50" s="263" t="s">
        <v>16</v>
      </c>
      <c r="O50" s="237"/>
      <c r="P50" s="264"/>
      <c r="Q50" s="251" t="s">
        <v>311</v>
      </c>
      <c r="R50" s="252"/>
    </row>
    <row r="51" spans="1:18" s="38" customFormat="1" x14ac:dyDescent="0.55000000000000004">
      <c r="A51" s="13">
        <v>20</v>
      </c>
      <c r="B51" s="21" t="s">
        <v>19</v>
      </c>
      <c r="C51" s="14">
        <v>5900</v>
      </c>
      <c r="D51" s="14">
        <f>C51</f>
        <v>5900</v>
      </c>
      <c r="E51" s="13" t="s">
        <v>15</v>
      </c>
      <c r="F51" s="238" t="s">
        <v>43</v>
      </c>
      <c r="G51" s="239"/>
      <c r="H51" s="14">
        <f>C51</f>
        <v>5900</v>
      </c>
      <c r="I51" s="238" t="s">
        <v>45</v>
      </c>
      <c r="J51" s="240"/>
      <c r="K51" s="239"/>
      <c r="L51" s="241">
        <f>C51</f>
        <v>5900</v>
      </c>
      <c r="M51" s="242"/>
      <c r="N51" s="238" t="s">
        <v>17</v>
      </c>
      <c r="O51" s="240"/>
      <c r="P51" s="239"/>
      <c r="Q51" s="249" t="s">
        <v>316</v>
      </c>
      <c r="R51" s="250"/>
    </row>
    <row r="52" spans="1:18" s="38" customFormat="1" x14ac:dyDescent="0.55000000000000004">
      <c r="A52" s="30"/>
      <c r="B52" s="31"/>
      <c r="C52" s="32"/>
      <c r="D52" s="32"/>
      <c r="E52" s="30"/>
      <c r="F52" s="263" t="s">
        <v>44</v>
      </c>
      <c r="G52" s="264"/>
      <c r="H52" s="32"/>
      <c r="I52" s="263" t="s">
        <v>44</v>
      </c>
      <c r="J52" s="237"/>
      <c r="K52" s="264"/>
      <c r="L52" s="34"/>
      <c r="M52" s="35"/>
      <c r="N52" s="263" t="s">
        <v>16</v>
      </c>
      <c r="O52" s="237"/>
      <c r="P52" s="264"/>
      <c r="Q52" s="251" t="s">
        <v>317</v>
      </c>
      <c r="R52" s="252"/>
    </row>
    <row r="53" spans="1:18" s="191" customFormat="1" x14ac:dyDescent="0.55000000000000004">
      <c r="A53" s="188">
        <v>21</v>
      </c>
      <c r="B53" s="189" t="s">
        <v>38</v>
      </c>
      <c r="C53" s="190">
        <v>750</v>
      </c>
      <c r="D53" s="190">
        <f>C53</f>
        <v>750</v>
      </c>
      <c r="E53" s="188" t="s">
        <v>15</v>
      </c>
      <c r="F53" s="354" t="s">
        <v>51</v>
      </c>
      <c r="G53" s="355"/>
      <c r="H53" s="190">
        <f>C53</f>
        <v>750</v>
      </c>
      <c r="I53" s="354" t="s">
        <v>51</v>
      </c>
      <c r="J53" s="356"/>
      <c r="K53" s="357"/>
      <c r="L53" s="358">
        <f>C53</f>
        <v>750</v>
      </c>
      <c r="M53" s="359"/>
      <c r="N53" s="354" t="s">
        <v>17</v>
      </c>
      <c r="O53" s="356"/>
      <c r="P53" s="357"/>
      <c r="Q53" s="360" t="s">
        <v>318</v>
      </c>
      <c r="R53" s="361"/>
    </row>
    <row r="54" spans="1:18" s="191" customFormat="1" x14ac:dyDescent="0.55000000000000004">
      <c r="A54" s="192"/>
      <c r="B54" s="193"/>
      <c r="C54" s="194"/>
      <c r="D54" s="194"/>
      <c r="E54" s="192"/>
      <c r="F54" s="362" t="s">
        <v>52</v>
      </c>
      <c r="G54" s="363"/>
      <c r="H54" s="194"/>
      <c r="I54" s="364" t="s">
        <v>52</v>
      </c>
      <c r="J54" s="365"/>
      <c r="K54" s="366"/>
      <c r="L54" s="195"/>
      <c r="M54" s="196"/>
      <c r="N54" s="364" t="s">
        <v>16</v>
      </c>
      <c r="O54" s="365"/>
      <c r="P54" s="366"/>
      <c r="Q54" s="362" t="s">
        <v>317</v>
      </c>
      <c r="R54" s="363"/>
    </row>
    <row r="55" spans="1:18" s="191" customFormat="1" x14ac:dyDescent="0.55000000000000004">
      <c r="A55" s="188">
        <v>22</v>
      </c>
      <c r="B55" s="189" t="s">
        <v>23</v>
      </c>
      <c r="C55" s="190">
        <v>41845.56</v>
      </c>
      <c r="D55" s="190">
        <f>C55</f>
        <v>41845.56</v>
      </c>
      <c r="E55" s="188" t="s">
        <v>15</v>
      </c>
      <c r="F55" s="354" t="s">
        <v>27</v>
      </c>
      <c r="G55" s="357"/>
      <c r="H55" s="190">
        <f>C55</f>
        <v>41845.56</v>
      </c>
      <c r="I55" s="354" t="s">
        <v>27</v>
      </c>
      <c r="J55" s="356"/>
      <c r="K55" s="357"/>
      <c r="L55" s="358">
        <f>C55</f>
        <v>41845.56</v>
      </c>
      <c r="M55" s="359"/>
      <c r="N55" s="354" t="s">
        <v>17</v>
      </c>
      <c r="O55" s="356"/>
      <c r="P55" s="357"/>
      <c r="Q55" s="360" t="s">
        <v>319</v>
      </c>
      <c r="R55" s="361"/>
    </row>
    <row r="56" spans="1:18" s="191" customFormat="1" x14ac:dyDescent="0.55000000000000004">
      <c r="A56" s="197"/>
      <c r="B56" s="198"/>
      <c r="C56" s="199"/>
      <c r="D56" s="199"/>
      <c r="E56" s="197"/>
      <c r="F56" s="362"/>
      <c r="G56" s="363"/>
      <c r="H56" s="199"/>
      <c r="I56" s="362"/>
      <c r="J56" s="367"/>
      <c r="K56" s="363"/>
      <c r="L56" s="200"/>
      <c r="M56" s="201"/>
      <c r="N56" s="362" t="s">
        <v>16</v>
      </c>
      <c r="O56" s="367"/>
      <c r="P56" s="363"/>
      <c r="Q56" s="362" t="s">
        <v>320</v>
      </c>
      <c r="R56" s="363"/>
    </row>
    <row r="57" spans="1:18" s="205" customFormat="1" x14ac:dyDescent="0.55000000000000004">
      <c r="A57" s="202">
        <v>23</v>
      </c>
      <c r="B57" s="203" t="s">
        <v>37</v>
      </c>
      <c r="C57" s="204">
        <v>8560</v>
      </c>
      <c r="D57" s="204">
        <f>C57</f>
        <v>8560</v>
      </c>
      <c r="E57" s="202" t="s">
        <v>15</v>
      </c>
      <c r="F57" s="330" t="str">
        <f>I57</f>
        <v>หจก.สมเมืองก่อสร้าง</v>
      </c>
      <c r="G57" s="333"/>
      <c r="H57" s="204">
        <f>C57</f>
        <v>8560</v>
      </c>
      <c r="I57" s="330" t="s">
        <v>321</v>
      </c>
      <c r="J57" s="332"/>
      <c r="K57" s="333"/>
      <c r="L57" s="334">
        <f>C57</f>
        <v>8560</v>
      </c>
      <c r="M57" s="335"/>
      <c r="N57" s="330" t="s">
        <v>17</v>
      </c>
      <c r="O57" s="332"/>
      <c r="P57" s="333"/>
      <c r="Q57" s="336" t="s">
        <v>322</v>
      </c>
      <c r="R57" s="337"/>
    </row>
    <row r="58" spans="1:18" s="205" customFormat="1" x14ac:dyDescent="0.55000000000000004">
      <c r="A58" s="206"/>
      <c r="B58" s="207"/>
      <c r="C58" s="208"/>
      <c r="D58" s="208"/>
      <c r="E58" s="206"/>
      <c r="F58" s="338"/>
      <c r="G58" s="339"/>
      <c r="H58" s="208"/>
      <c r="I58" s="338"/>
      <c r="J58" s="340"/>
      <c r="K58" s="339"/>
      <c r="L58" s="211"/>
      <c r="M58" s="212"/>
      <c r="N58" s="341" t="s">
        <v>16</v>
      </c>
      <c r="O58" s="343"/>
      <c r="P58" s="342"/>
      <c r="Q58" s="338" t="s">
        <v>320</v>
      </c>
      <c r="R58" s="339"/>
    </row>
    <row r="59" spans="1:18" s="205" customFormat="1" x14ac:dyDescent="0.55000000000000004">
      <c r="A59" s="202">
        <v>24</v>
      </c>
      <c r="B59" s="203" t="s">
        <v>323</v>
      </c>
      <c r="C59" s="204">
        <v>12000</v>
      </c>
      <c r="D59" s="204">
        <f>C59</f>
        <v>12000</v>
      </c>
      <c r="E59" s="202" t="s">
        <v>15</v>
      </c>
      <c r="F59" s="330" t="s">
        <v>62</v>
      </c>
      <c r="G59" s="333"/>
      <c r="H59" s="204">
        <f>C59</f>
        <v>12000</v>
      </c>
      <c r="I59" s="330" t="s">
        <v>62</v>
      </c>
      <c r="J59" s="332"/>
      <c r="K59" s="333"/>
      <c r="L59" s="334">
        <f>C59</f>
        <v>12000</v>
      </c>
      <c r="M59" s="335"/>
      <c r="N59" s="330" t="s">
        <v>17</v>
      </c>
      <c r="O59" s="332"/>
      <c r="P59" s="333"/>
      <c r="Q59" s="336" t="s">
        <v>325</v>
      </c>
      <c r="R59" s="337"/>
    </row>
    <row r="60" spans="1:18" s="205" customFormat="1" x14ac:dyDescent="0.55000000000000004">
      <c r="A60" s="206"/>
      <c r="B60" s="207" t="s">
        <v>324</v>
      </c>
      <c r="C60" s="208"/>
      <c r="D60" s="208"/>
      <c r="E60" s="206"/>
      <c r="F60" s="341"/>
      <c r="G60" s="342"/>
      <c r="H60" s="208"/>
      <c r="I60" s="341"/>
      <c r="J60" s="343"/>
      <c r="K60" s="342"/>
      <c r="L60" s="211"/>
      <c r="M60" s="212"/>
      <c r="N60" s="341" t="s">
        <v>16</v>
      </c>
      <c r="O60" s="343"/>
      <c r="P60" s="342"/>
      <c r="Q60" s="338" t="s">
        <v>320</v>
      </c>
      <c r="R60" s="339"/>
    </row>
    <row r="61" spans="1:18" s="205" customFormat="1" x14ac:dyDescent="0.55000000000000004">
      <c r="A61" s="202">
        <v>25</v>
      </c>
      <c r="B61" s="203" t="s">
        <v>59</v>
      </c>
      <c r="C61" s="204">
        <v>845.3</v>
      </c>
      <c r="D61" s="204">
        <f>C61</f>
        <v>845.3</v>
      </c>
      <c r="E61" s="202" t="s">
        <v>15</v>
      </c>
      <c r="F61" s="330" t="s">
        <v>27</v>
      </c>
      <c r="G61" s="333"/>
      <c r="H61" s="204">
        <f>C61</f>
        <v>845.3</v>
      </c>
      <c r="I61" s="330" t="s">
        <v>296</v>
      </c>
      <c r="J61" s="332"/>
      <c r="K61" s="333"/>
      <c r="L61" s="334">
        <f>C61</f>
        <v>845.3</v>
      </c>
      <c r="M61" s="335"/>
      <c r="N61" s="330" t="s">
        <v>17</v>
      </c>
      <c r="O61" s="332"/>
      <c r="P61" s="333"/>
      <c r="Q61" s="336" t="s">
        <v>326</v>
      </c>
      <c r="R61" s="337"/>
    </row>
    <row r="62" spans="1:18" s="205" customFormat="1" x14ac:dyDescent="0.55000000000000004">
      <c r="A62" s="206"/>
      <c r="B62" s="207"/>
      <c r="C62" s="208"/>
      <c r="D62" s="208"/>
      <c r="E62" s="206"/>
      <c r="F62" s="341"/>
      <c r="G62" s="342"/>
      <c r="H62" s="208"/>
      <c r="I62" s="341"/>
      <c r="J62" s="343"/>
      <c r="K62" s="342"/>
      <c r="L62" s="211"/>
      <c r="M62" s="212"/>
      <c r="N62" s="341" t="s">
        <v>16</v>
      </c>
      <c r="O62" s="343"/>
      <c r="P62" s="342"/>
      <c r="Q62" s="338" t="s">
        <v>320</v>
      </c>
      <c r="R62" s="339"/>
    </row>
    <row r="63" spans="1:18" s="205" customFormat="1" x14ac:dyDescent="0.55000000000000004">
      <c r="A63" s="202">
        <v>26</v>
      </c>
      <c r="B63" s="203" t="s">
        <v>37</v>
      </c>
      <c r="C63" s="204">
        <v>4280</v>
      </c>
      <c r="D63" s="204">
        <f>C63</f>
        <v>4280</v>
      </c>
      <c r="E63" s="202" t="s">
        <v>15</v>
      </c>
      <c r="F63" s="330" t="s">
        <v>27</v>
      </c>
      <c r="G63" s="333"/>
      <c r="H63" s="204">
        <f>C63</f>
        <v>4280</v>
      </c>
      <c r="I63" s="330" t="s">
        <v>296</v>
      </c>
      <c r="J63" s="332"/>
      <c r="K63" s="333"/>
      <c r="L63" s="334">
        <f>C63</f>
        <v>4280</v>
      </c>
      <c r="M63" s="335"/>
      <c r="N63" s="330" t="s">
        <v>17</v>
      </c>
      <c r="O63" s="332"/>
      <c r="P63" s="333"/>
      <c r="Q63" s="336" t="s">
        <v>327</v>
      </c>
      <c r="R63" s="337"/>
    </row>
    <row r="64" spans="1:18" s="205" customFormat="1" x14ac:dyDescent="0.55000000000000004">
      <c r="A64" s="206"/>
      <c r="B64" s="207"/>
      <c r="C64" s="208"/>
      <c r="D64" s="208"/>
      <c r="E64" s="206"/>
      <c r="F64" s="341"/>
      <c r="G64" s="342"/>
      <c r="H64" s="208"/>
      <c r="I64" s="341"/>
      <c r="J64" s="343"/>
      <c r="K64" s="342"/>
      <c r="L64" s="211"/>
      <c r="M64" s="212"/>
      <c r="N64" s="341" t="s">
        <v>16</v>
      </c>
      <c r="O64" s="343"/>
      <c r="P64" s="342"/>
      <c r="Q64" s="338" t="s">
        <v>328</v>
      </c>
      <c r="R64" s="339"/>
    </row>
    <row r="65" spans="1:18" s="205" customFormat="1" x14ac:dyDescent="0.55000000000000004">
      <c r="A65" s="202">
        <v>27</v>
      </c>
      <c r="B65" s="203" t="s">
        <v>23</v>
      </c>
      <c r="C65" s="204">
        <v>2412.85</v>
      </c>
      <c r="D65" s="204">
        <f>C65</f>
        <v>2412.85</v>
      </c>
      <c r="E65" s="202" t="s">
        <v>15</v>
      </c>
      <c r="F65" s="330" t="s">
        <v>27</v>
      </c>
      <c r="G65" s="333"/>
      <c r="H65" s="204">
        <f>C65</f>
        <v>2412.85</v>
      </c>
      <c r="I65" s="330" t="s">
        <v>296</v>
      </c>
      <c r="J65" s="332"/>
      <c r="K65" s="333"/>
      <c r="L65" s="334">
        <f>C65</f>
        <v>2412.85</v>
      </c>
      <c r="M65" s="335"/>
      <c r="N65" s="330" t="s">
        <v>17</v>
      </c>
      <c r="O65" s="332"/>
      <c r="P65" s="333"/>
      <c r="Q65" s="336" t="s">
        <v>329</v>
      </c>
      <c r="R65" s="337"/>
    </row>
    <row r="66" spans="1:18" s="205" customFormat="1" x14ac:dyDescent="0.55000000000000004">
      <c r="A66" s="206"/>
      <c r="B66" s="207"/>
      <c r="C66" s="208"/>
      <c r="D66" s="208"/>
      <c r="E66" s="206"/>
      <c r="F66" s="341"/>
      <c r="G66" s="342"/>
      <c r="H66" s="208"/>
      <c r="I66" s="341"/>
      <c r="J66" s="343"/>
      <c r="K66" s="342"/>
      <c r="L66" s="211"/>
      <c r="M66" s="212"/>
      <c r="N66" s="341" t="s">
        <v>16</v>
      </c>
      <c r="O66" s="343"/>
      <c r="P66" s="342"/>
      <c r="Q66" s="338" t="s">
        <v>328</v>
      </c>
      <c r="R66" s="339"/>
    </row>
    <row r="67" spans="1:18" s="205" customFormat="1" x14ac:dyDescent="0.55000000000000004">
      <c r="A67" s="202">
        <v>28</v>
      </c>
      <c r="B67" s="203" t="s">
        <v>330</v>
      </c>
      <c r="C67" s="204">
        <v>2400</v>
      </c>
      <c r="D67" s="204">
        <f>C67</f>
        <v>2400</v>
      </c>
      <c r="E67" s="202" t="s">
        <v>15</v>
      </c>
      <c r="F67" s="330" t="s">
        <v>194</v>
      </c>
      <c r="G67" s="344"/>
      <c r="H67" s="204">
        <f>C67</f>
        <v>2400</v>
      </c>
      <c r="I67" s="330" t="s">
        <v>196</v>
      </c>
      <c r="J67" s="332"/>
      <c r="K67" s="333"/>
      <c r="L67" s="334">
        <f>C67</f>
        <v>2400</v>
      </c>
      <c r="M67" s="335"/>
      <c r="N67" s="330" t="s">
        <v>17</v>
      </c>
      <c r="O67" s="332"/>
      <c r="P67" s="333"/>
      <c r="Q67" s="336" t="s">
        <v>332</v>
      </c>
      <c r="R67" s="337"/>
    </row>
    <row r="68" spans="1:18" s="205" customFormat="1" x14ac:dyDescent="0.55000000000000004">
      <c r="A68" s="206"/>
      <c r="B68" s="207"/>
      <c r="C68" s="208"/>
      <c r="D68" s="208"/>
      <c r="E68" s="206"/>
      <c r="F68" s="338" t="s">
        <v>331</v>
      </c>
      <c r="G68" s="339"/>
      <c r="H68" s="208"/>
      <c r="I68" s="341" t="s">
        <v>331</v>
      </c>
      <c r="J68" s="343"/>
      <c r="K68" s="342"/>
      <c r="L68" s="211"/>
      <c r="M68" s="212"/>
      <c r="N68" s="341" t="s">
        <v>16</v>
      </c>
      <c r="O68" s="343"/>
      <c r="P68" s="342"/>
      <c r="Q68" s="338" t="s">
        <v>328</v>
      </c>
      <c r="R68" s="339"/>
    </row>
    <row r="69" spans="1:18" s="205" customFormat="1" x14ac:dyDescent="0.55000000000000004">
      <c r="A69" s="202">
        <v>29</v>
      </c>
      <c r="B69" s="203" t="s">
        <v>333</v>
      </c>
      <c r="C69" s="204">
        <v>9567.6200000000008</v>
      </c>
      <c r="D69" s="204">
        <f>C69</f>
        <v>9567.6200000000008</v>
      </c>
      <c r="E69" s="202" t="s">
        <v>15</v>
      </c>
      <c r="F69" s="330" t="s">
        <v>306</v>
      </c>
      <c r="G69" s="333"/>
      <c r="H69" s="204">
        <f>C69</f>
        <v>9567.6200000000008</v>
      </c>
      <c r="I69" s="330" t="s">
        <v>306</v>
      </c>
      <c r="J69" s="332"/>
      <c r="K69" s="333"/>
      <c r="L69" s="334">
        <f>C69</f>
        <v>9567.6200000000008</v>
      </c>
      <c r="M69" s="335"/>
      <c r="N69" s="330" t="s">
        <v>17</v>
      </c>
      <c r="O69" s="332"/>
      <c r="P69" s="333"/>
      <c r="Q69" s="336" t="s">
        <v>335</v>
      </c>
      <c r="R69" s="337"/>
    </row>
    <row r="70" spans="1:18" s="205" customFormat="1" x14ac:dyDescent="0.55000000000000004">
      <c r="A70" s="216"/>
      <c r="B70" s="217" t="s">
        <v>334</v>
      </c>
      <c r="C70" s="218"/>
      <c r="D70" s="218"/>
      <c r="E70" s="216"/>
      <c r="F70" s="338" t="s">
        <v>307</v>
      </c>
      <c r="G70" s="339"/>
      <c r="H70" s="218"/>
      <c r="I70" s="338" t="s">
        <v>307</v>
      </c>
      <c r="J70" s="340"/>
      <c r="K70" s="339"/>
      <c r="L70" s="219"/>
      <c r="M70" s="220"/>
      <c r="N70" s="338" t="s">
        <v>16</v>
      </c>
      <c r="O70" s="340"/>
      <c r="P70" s="339"/>
      <c r="Q70" s="338" t="s">
        <v>328</v>
      </c>
      <c r="R70" s="339"/>
    </row>
    <row r="71" spans="1:18" s="205" customFormat="1" x14ac:dyDescent="0.55000000000000004">
      <c r="A71" s="202">
        <v>30</v>
      </c>
      <c r="B71" s="203" t="s">
        <v>336</v>
      </c>
      <c r="C71" s="204"/>
      <c r="D71" s="204"/>
      <c r="E71" s="202"/>
      <c r="F71" s="330"/>
      <c r="G71" s="333"/>
      <c r="H71" s="204">
        <f>C71</f>
        <v>0</v>
      </c>
      <c r="I71" s="330"/>
      <c r="J71" s="332"/>
      <c r="K71" s="333"/>
      <c r="L71" s="334">
        <f>C71</f>
        <v>0</v>
      </c>
      <c r="M71" s="335"/>
      <c r="N71" s="330"/>
      <c r="O71" s="332"/>
      <c r="P71" s="333"/>
      <c r="Q71" s="336" t="s">
        <v>337</v>
      </c>
      <c r="R71" s="337"/>
    </row>
    <row r="72" spans="1:18" s="205" customFormat="1" x14ac:dyDescent="0.55000000000000004">
      <c r="A72" s="216"/>
      <c r="B72" s="217"/>
      <c r="C72" s="218"/>
      <c r="D72" s="218"/>
      <c r="E72" s="216"/>
      <c r="F72" s="338"/>
      <c r="G72" s="339"/>
      <c r="H72" s="218"/>
      <c r="I72" s="338"/>
      <c r="J72" s="340"/>
      <c r="K72" s="339"/>
      <c r="L72" s="219"/>
      <c r="M72" s="220"/>
      <c r="N72" s="338"/>
      <c r="O72" s="340"/>
      <c r="P72" s="339"/>
      <c r="Q72" s="338"/>
      <c r="R72" s="339"/>
    </row>
    <row r="73" spans="1:18" s="205" customFormat="1" x14ac:dyDescent="0.55000000000000004">
      <c r="A73" s="202">
        <v>31</v>
      </c>
      <c r="B73" s="203" t="s">
        <v>300</v>
      </c>
      <c r="C73" s="204">
        <v>3000</v>
      </c>
      <c r="D73" s="204">
        <f>C73</f>
        <v>3000</v>
      </c>
      <c r="E73" s="202" t="s">
        <v>15</v>
      </c>
      <c r="F73" s="330" t="str">
        <f>I73</f>
        <v>ร้านทองชัยการช่าง 2</v>
      </c>
      <c r="G73" s="333"/>
      <c r="H73" s="204">
        <f>C73</f>
        <v>3000</v>
      </c>
      <c r="I73" s="330" t="s">
        <v>67</v>
      </c>
      <c r="J73" s="332"/>
      <c r="K73" s="333"/>
      <c r="L73" s="334">
        <f>C73</f>
        <v>3000</v>
      </c>
      <c r="M73" s="335"/>
      <c r="N73" s="330" t="s">
        <v>17</v>
      </c>
      <c r="O73" s="332"/>
      <c r="P73" s="333"/>
      <c r="Q73" s="336" t="s">
        <v>339</v>
      </c>
      <c r="R73" s="337"/>
    </row>
    <row r="74" spans="1:18" s="205" customFormat="1" x14ac:dyDescent="0.55000000000000004">
      <c r="A74" s="206"/>
      <c r="B74" s="207" t="s">
        <v>338</v>
      </c>
      <c r="C74" s="208"/>
      <c r="D74" s="208"/>
      <c r="E74" s="206"/>
      <c r="F74" s="338"/>
      <c r="G74" s="339"/>
      <c r="H74" s="208"/>
      <c r="I74" s="338"/>
      <c r="J74" s="340"/>
      <c r="K74" s="339"/>
      <c r="L74" s="211"/>
      <c r="M74" s="212"/>
      <c r="N74" s="341" t="s">
        <v>16</v>
      </c>
      <c r="O74" s="343"/>
      <c r="P74" s="342"/>
      <c r="Q74" s="338" t="s">
        <v>328</v>
      </c>
      <c r="R74" s="339"/>
    </row>
    <row r="75" spans="1:18" s="205" customFormat="1" x14ac:dyDescent="0.55000000000000004">
      <c r="A75" s="202">
        <v>32</v>
      </c>
      <c r="B75" s="203" t="s">
        <v>68</v>
      </c>
      <c r="C75" s="204">
        <v>57800</v>
      </c>
      <c r="D75" s="204">
        <f>C75</f>
        <v>57800</v>
      </c>
      <c r="E75" s="202" t="s">
        <v>15</v>
      </c>
      <c r="F75" s="330" t="s">
        <v>73</v>
      </c>
      <c r="G75" s="333"/>
      <c r="H75" s="204">
        <f>C75</f>
        <v>57800</v>
      </c>
      <c r="I75" s="330" t="str">
        <f>F75</f>
        <v>ร้านพูนทรัพย์ การค้า</v>
      </c>
      <c r="J75" s="332"/>
      <c r="K75" s="333"/>
      <c r="L75" s="334">
        <f>C75</f>
        <v>57800</v>
      </c>
      <c r="M75" s="335"/>
      <c r="N75" s="330" t="s">
        <v>17</v>
      </c>
      <c r="O75" s="332"/>
      <c r="P75" s="333"/>
      <c r="Q75" s="336" t="s">
        <v>340</v>
      </c>
      <c r="R75" s="337"/>
    </row>
    <row r="76" spans="1:18" s="205" customFormat="1" x14ac:dyDescent="0.55000000000000004">
      <c r="A76" s="206"/>
      <c r="B76" s="207"/>
      <c r="C76" s="208"/>
      <c r="D76" s="208"/>
      <c r="E76" s="206"/>
      <c r="F76" s="341"/>
      <c r="G76" s="342"/>
      <c r="H76" s="208"/>
      <c r="I76" s="341"/>
      <c r="J76" s="343"/>
      <c r="K76" s="342"/>
      <c r="L76" s="211"/>
      <c r="M76" s="212"/>
      <c r="N76" s="341" t="s">
        <v>16</v>
      </c>
      <c r="O76" s="343"/>
      <c r="P76" s="342"/>
      <c r="Q76" s="338" t="s">
        <v>328</v>
      </c>
      <c r="R76" s="339"/>
    </row>
    <row r="77" spans="1:18" s="205" customFormat="1" x14ac:dyDescent="0.55000000000000004">
      <c r="A77" s="202">
        <v>33</v>
      </c>
      <c r="B77" s="203" t="s">
        <v>341</v>
      </c>
      <c r="C77" s="204">
        <v>20200</v>
      </c>
      <c r="D77" s="204">
        <f>C77</f>
        <v>20200</v>
      </c>
      <c r="E77" s="202" t="s">
        <v>15</v>
      </c>
      <c r="F77" s="330" t="s">
        <v>345</v>
      </c>
      <c r="G77" s="333"/>
      <c r="H77" s="204">
        <f>C77</f>
        <v>20200</v>
      </c>
      <c r="I77" s="330" t="s">
        <v>345</v>
      </c>
      <c r="J77" s="332"/>
      <c r="K77" s="333"/>
      <c r="L77" s="334">
        <f>C77</f>
        <v>20200</v>
      </c>
      <c r="M77" s="335"/>
      <c r="N77" s="330" t="s">
        <v>17</v>
      </c>
      <c r="O77" s="332"/>
      <c r="P77" s="333"/>
      <c r="Q77" s="336" t="s">
        <v>346</v>
      </c>
      <c r="R77" s="337"/>
    </row>
    <row r="78" spans="1:18" s="205" customFormat="1" x14ac:dyDescent="0.55000000000000004">
      <c r="A78" s="206"/>
      <c r="B78" s="207" t="s">
        <v>344</v>
      </c>
      <c r="C78" s="208"/>
      <c r="D78" s="208"/>
      <c r="E78" s="206"/>
      <c r="F78" s="341"/>
      <c r="G78" s="342"/>
      <c r="H78" s="208"/>
      <c r="I78" s="341"/>
      <c r="J78" s="343"/>
      <c r="K78" s="342"/>
      <c r="L78" s="211"/>
      <c r="M78" s="212"/>
      <c r="N78" s="341" t="s">
        <v>16</v>
      </c>
      <c r="O78" s="343"/>
      <c r="P78" s="342"/>
      <c r="Q78" s="341" t="s">
        <v>328</v>
      </c>
      <c r="R78" s="342"/>
    </row>
    <row r="79" spans="1:18" s="205" customFormat="1" x14ac:dyDescent="0.55000000000000004">
      <c r="A79" s="206"/>
      <c r="B79" s="207" t="s">
        <v>343</v>
      </c>
      <c r="C79" s="208"/>
      <c r="D79" s="208"/>
      <c r="E79" s="206"/>
      <c r="F79" s="213"/>
      <c r="G79" s="215"/>
      <c r="H79" s="208"/>
      <c r="I79" s="213"/>
      <c r="J79" s="214"/>
      <c r="K79" s="215"/>
      <c r="L79" s="211"/>
      <c r="M79" s="212"/>
      <c r="N79" s="213"/>
      <c r="O79" s="214"/>
      <c r="P79" s="215"/>
      <c r="Q79" s="213"/>
      <c r="R79" s="215"/>
    </row>
    <row r="80" spans="1:18" s="205" customFormat="1" x14ac:dyDescent="0.55000000000000004">
      <c r="A80" s="206"/>
      <c r="B80" s="217" t="s">
        <v>342</v>
      </c>
      <c r="C80" s="208"/>
      <c r="D80" s="208"/>
      <c r="E80" s="206"/>
      <c r="F80" s="213"/>
      <c r="G80" s="215"/>
      <c r="H80" s="208"/>
      <c r="I80" s="213"/>
      <c r="J80" s="214"/>
      <c r="K80" s="215"/>
      <c r="L80" s="211"/>
      <c r="M80" s="212"/>
      <c r="N80" s="213"/>
      <c r="O80" s="214"/>
      <c r="P80" s="215"/>
      <c r="Q80" s="213"/>
      <c r="R80" s="215"/>
    </row>
    <row r="81" spans="1:18" s="205" customFormat="1" x14ac:dyDescent="0.55000000000000004">
      <c r="A81" s="202">
        <v>34</v>
      </c>
      <c r="B81" s="203" t="s">
        <v>23</v>
      </c>
      <c r="C81" s="204">
        <v>42874.9</v>
      </c>
      <c r="D81" s="204">
        <f>C81</f>
        <v>42874.9</v>
      </c>
      <c r="E81" s="202" t="s">
        <v>15</v>
      </c>
      <c r="F81" s="330" t="s">
        <v>70</v>
      </c>
      <c r="G81" s="333"/>
      <c r="H81" s="204">
        <f>C81</f>
        <v>42874.9</v>
      </c>
      <c r="I81" s="330" t="str">
        <f>F81</f>
        <v>ร้านวิชัยการช่าง</v>
      </c>
      <c r="J81" s="332"/>
      <c r="K81" s="333"/>
      <c r="L81" s="334">
        <f>C81</f>
        <v>42874.9</v>
      </c>
      <c r="M81" s="335"/>
      <c r="N81" s="330" t="s">
        <v>17</v>
      </c>
      <c r="O81" s="332"/>
      <c r="P81" s="333"/>
      <c r="Q81" s="336" t="s">
        <v>347</v>
      </c>
      <c r="R81" s="337"/>
    </row>
    <row r="82" spans="1:18" s="205" customFormat="1" x14ac:dyDescent="0.55000000000000004">
      <c r="A82" s="206"/>
      <c r="B82" s="207"/>
      <c r="C82" s="208"/>
      <c r="D82" s="208"/>
      <c r="E82" s="206"/>
      <c r="F82" s="341"/>
      <c r="G82" s="342"/>
      <c r="H82" s="208"/>
      <c r="I82" s="341"/>
      <c r="J82" s="343"/>
      <c r="K82" s="342"/>
      <c r="L82" s="211"/>
      <c r="M82" s="212"/>
      <c r="N82" s="341" t="s">
        <v>16</v>
      </c>
      <c r="O82" s="343"/>
      <c r="P82" s="342"/>
      <c r="Q82" s="341" t="s">
        <v>328</v>
      </c>
      <c r="R82" s="342"/>
    </row>
    <row r="83" spans="1:18" s="205" customFormat="1" x14ac:dyDescent="0.55000000000000004">
      <c r="A83" s="202">
        <v>35</v>
      </c>
      <c r="B83" s="203" t="s">
        <v>19</v>
      </c>
      <c r="C83" s="204">
        <v>10680</v>
      </c>
      <c r="D83" s="204">
        <f>C83</f>
        <v>10680</v>
      </c>
      <c r="E83" s="202" t="s">
        <v>15</v>
      </c>
      <c r="F83" s="330" t="s">
        <v>348</v>
      </c>
      <c r="G83" s="333"/>
      <c r="H83" s="204">
        <f>C83</f>
        <v>10680</v>
      </c>
      <c r="I83" s="330" t="s">
        <v>348</v>
      </c>
      <c r="J83" s="332"/>
      <c r="K83" s="333"/>
      <c r="L83" s="334">
        <f>C83</f>
        <v>10680</v>
      </c>
      <c r="M83" s="335"/>
      <c r="N83" s="330" t="s">
        <v>17</v>
      </c>
      <c r="O83" s="332"/>
      <c r="P83" s="333"/>
      <c r="Q83" s="336" t="s">
        <v>349</v>
      </c>
      <c r="R83" s="337"/>
    </row>
    <row r="84" spans="1:18" s="205" customFormat="1" x14ac:dyDescent="0.55000000000000004">
      <c r="A84" s="206"/>
      <c r="B84" s="207"/>
      <c r="C84" s="208"/>
      <c r="D84" s="208"/>
      <c r="E84" s="206"/>
      <c r="F84" s="341"/>
      <c r="G84" s="342"/>
      <c r="H84" s="208"/>
      <c r="I84" s="341"/>
      <c r="J84" s="343"/>
      <c r="K84" s="342"/>
      <c r="L84" s="211"/>
      <c r="M84" s="212"/>
      <c r="N84" s="341" t="s">
        <v>16</v>
      </c>
      <c r="O84" s="343"/>
      <c r="P84" s="342"/>
      <c r="Q84" s="341" t="s">
        <v>328</v>
      </c>
      <c r="R84" s="342"/>
    </row>
    <row r="85" spans="1:18" s="205" customFormat="1" x14ac:dyDescent="0.55000000000000004">
      <c r="A85" s="202">
        <v>36</v>
      </c>
      <c r="B85" s="203" t="s">
        <v>19</v>
      </c>
      <c r="C85" s="204">
        <v>5900</v>
      </c>
      <c r="D85" s="204">
        <f>C85</f>
        <v>5900</v>
      </c>
      <c r="E85" s="202" t="s">
        <v>15</v>
      </c>
      <c r="F85" s="330" t="s">
        <v>43</v>
      </c>
      <c r="G85" s="344"/>
      <c r="H85" s="204">
        <f>C85</f>
        <v>5900</v>
      </c>
      <c r="I85" s="330" t="s">
        <v>350</v>
      </c>
      <c r="J85" s="332"/>
      <c r="K85" s="333"/>
      <c r="L85" s="334">
        <f>C85</f>
        <v>5900</v>
      </c>
      <c r="M85" s="335"/>
      <c r="N85" s="330" t="s">
        <v>17</v>
      </c>
      <c r="O85" s="332"/>
      <c r="P85" s="333"/>
      <c r="Q85" s="336" t="s">
        <v>351</v>
      </c>
      <c r="R85" s="337"/>
    </row>
    <row r="86" spans="1:18" s="205" customFormat="1" x14ac:dyDescent="0.55000000000000004">
      <c r="A86" s="206"/>
      <c r="B86" s="207"/>
      <c r="C86" s="208"/>
      <c r="D86" s="208"/>
      <c r="E86" s="206"/>
      <c r="F86" s="338" t="s">
        <v>44</v>
      </c>
      <c r="G86" s="339"/>
      <c r="H86" s="208"/>
      <c r="I86" s="341" t="s">
        <v>44</v>
      </c>
      <c r="J86" s="343"/>
      <c r="K86" s="342"/>
      <c r="L86" s="211"/>
      <c r="M86" s="212"/>
      <c r="N86" s="341" t="s">
        <v>16</v>
      </c>
      <c r="O86" s="343"/>
      <c r="P86" s="342"/>
      <c r="Q86" s="341" t="s">
        <v>328</v>
      </c>
      <c r="R86" s="342"/>
    </row>
    <row r="87" spans="1:18" s="205" customFormat="1" x14ac:dyDescent="0.55000000000000004">
      <c r="A87" s="202">
        <v>37</v>
      </c>
      <c r="B87" s="203" t="s">
        <v>352</v>
      </c>
      <c r="C87" s="204">
        <v>1100</v>
      </c>
      <c r="D87" s="204">
        <f>C87</f>
        <v>1100</v>
      </c>
      <c r="E87" s="202" t="s">
        <v>15</v>
      </c>
      <c r="F87" s="330" t="s">
        <v>194</v>
      </c>
      <c r="G87" s="344"/>
      <c r="H87" s="204">
        <f>C87</f>
        <v>1100</v>
      </c>
      <c r="I87" s="330" t="s">
        <v>196</v>
      </c>
      <c r="J87" s="332"/>
      <c r="K87" s="333"/>
      <c r="L87" s="334">
        <f>C87</f>
        <v>1100</v>
      </c>
      <c r="M87" s="335"/>
      <c r="N87" s="330" t="s">
        <v>17</v>
      </c>
      <c r="O87" s="332"/>
      <c r="P87" s="333"/>
      <c r="Q87" s="336" t="s">
        <v>354</v>
      </c>
      <c r="R87" s="337"/>
    </row>
    <row r="88" spans="1:18" s="205" customFormat="1" x14ac:dyDescent="0.55000000000000004">
      <c r="A88" s="216"/>
      <c r="B88" s="217" t="s">
        <v>353</v>
      </c>
      <c r="C88" s="218"/>
      <c r="D88" s="218"/>
      <c r="E88" s="216"/>
      <c r="F88" s="338" t="s">
        <v>331</v>
      </c>
      <c r="G88" s="339"/>
      <c r="H88" s="218"/>
      <c r="I88" s="338" t="s">
        <v>331</v>
      </c>
      <c r="J88" s="340"/>
      <c r="K88" s="339"/>
      <c r="L88" s="219"/>
      <c r="M88" s="220"/>
      <c r="N88" s="338" t="s">
        <v>16</v>
      </c>
      <c r="O88" s="340"/>
      <c r="P88" s="339"/>
      <c r="Q88" s="338" t="s">
        <v>355</v>
      </c>
      <c r="R88" s="339"/>
    </row>
    <row r="89" spans="1:18" s="205" customFormat="1" x14ac:dyDescent="0.55000000000000004">
      <c r="A89" s="202">
        <v>38</v>
      </c>
      <c r="B89" s="203" t="s">
        <v>253</v>
      </c>
      <c r="C89" s="204">
        <v>2675</v>
      </c>
      <c r="D89" s="204">
        <f>C89</f>
        <v>2675</v>
      </c>
      <c r="E89" s="202" t="s">
        <v>15</v>
      </c>
      <c r="F89" s="330" t="s">
        <v>70</v>
      </c>
      <c r="G89" s="333"/>
      <c r="H89" s="204">
        <f>C89</f>
        <v>2675</v>
      </c>
      <c r="I89" s="330" t="str">
        <f>F89</f>
        <v>ร้านวิชัยการช่าง</v>
      </c>
      <c r="J89" s="332"/>
      <c r="K89" s="333"/>
      <c r="L89" s="334">
        <f>C89</f>
        <v>2675</v>
      </c>
      <c r="M89" s="335"/>
      <c r="N89" s="330" t="s">
        <v>17</v>
      </c>
      <c r="O89" s="332"/>
      <c r="P89" s="333"/>
      <c r="Q89" s="336" t="s">
        <v>358</v>
      </c>
      <c r="R89" s="337"/>
    </row>
    <row r="90" spans="1:18" s="205" customFormat="1" x14ac:dyDescent="0.55000000000000004">
      <c r="A90" s="206"/>
      <c r="B90" s="207" t="s">
        <v>356</v>
      </c>
      <c r="C90" s="208"/>
      <c r="D90" s="208"/>
      <c r="E90" s="206"/>
      <c r="F90" s="341"/>
      <c r="G90" s="342"/>
      <c r="H90" s="208"/>
      <c r="I90" s="341"/>
      <c r="J90" s="343"/>
      <c r="K90" s="342"/>
      <c r="L90" s="211"/>
      <c r="M90" s="212"/>
      <c r="N90" s="341" t="s">
        <v>16</v>
      </c>
      <c r="O90" s="343"/>
      <c r="P90" s="342"/>
      <c r="Q90" s="341" t="s">
        <v>355</v>
      </c>
      <c r="R90" s="342"/>
    </row>
    <row r="91" spans="1:18" s="205" customFormat="1" x14ac:dyDescent="0.55000000000000004">
      <c r="A91" s="206"/>
      <c r="B91" s="207" t="s">
        <v>357</v>
      </c>
      <c r="C91" s="208"/>
      <c r="D91" s="208"/>
      <c r="E91" s="206"/>
      <c r="F91" s="213"/>
      <c r="G91" s="215"/>
      <c r="H91" s="208"/>
      <c r="I91" s="213"/>
      <c r="J91" s="214"/>
      <c r="K91" s="215"/>
      <c r="L91" s="211"/>
      <c r="M91" s="212"/>
      <c r="N91" s="213"/>
      <c r="O91" s="214"/>
      <c r="P91" s="215"/>
      <c r="Q91" s="209"/>
      <c r="R91" s="210"/>
    </row>
    <row r="92" spans="1:18" s="205" customFormat="1" x14ac:dyDescent="0.55000000000000004">
      <c r="A92" s="202">
        <v>39</v>
      </c>
      <c r="B92" s="203" t="s">
        <v>23</v>
      </c>
      <c r="C92" s="204">
        <v>5403.5</v>
      </c>
      <c r="D92" s="204">
        <f>C92</f>
        <v>5403.5</v>
      </c>
      <c r="E92" s="202" t="s">
        <v>15</v>
      </c>
      <c r="F92" s="330" t="s">
        <v>70</v>
      </c>
      <c r="G92" s="333"/>
      <c r="H92" s="204">
        <f>C92</f>
        <v>5403.5</v>
      </c>
      <c r="I92" s="330" t="str">
        <f>F92</f>
        <v>ร้านวิชัยการช่าง</v>
      </c>
      <c r="J92" s="332"/>
      <c r="K92" s="333"/>
      <c r="L92" s="334">
        <f>C92</f>
        <v>5403.5</v>
      </c>
      <c r="M92" s="335"/>
      <c r="N92" s="330" t="s">
        <v>17</v>
      </c>
      <c r="O92" s="332"/>
      <c r="P92" s="333"/>
      <c r="Q92" s="336" t="s">
        <v>359</v>
      </c>
      <c r="R92" s="337"/>
    </row>
    <row r="93" spans="1:18" s="205" customFormat="1" x14ac:dyDescent="0.55000000000000004">
      <c r="A93" s="206"/>
      <c r="B93" s="207"/>
      <c r="C93" s="208"/>
      <c r="D93" s="208"/>
      <c r="E93" s="206"/>
      <c r="F93" s="341"/>
      <c r="G93" s="342"/>
      <c r="H93" s="208"/>
      <c r="I93" s="341"/>
      <c r="J93" s="343"/>
      <c r="K93" s="342"/>
      <c r="L93" s="211"/>
      <c r="M93" s="212"/>
      <c r="N93" s="341" t="s">
        <v>16</v>
      </c>
      <c r="O93" s="343"/>
      <c r="P93" s="342"/>
      <c r="Q93" s="341" t="s">
        <v>355</v>
      </c>
      <c r="R93" s="342"/>
    </row>
    <row r="94" spans="1:18" s="205" customFormat="1" x14ac:dyDescent="0.55000000000000004">
      <c r="A94" s="202">
        <v>40</v>
      </c>
      <c r="B94" s="203" t="s">
        <v>37</v>
      </c>
      <c r="C94" s="204">
        <v>51351.44</v>
      </c>
      <c r="D94" s="204">
        <f>C94</f>
        <v>51351.44</v>
      </c>
      <c r="E94" s="202" t="s">
        <v>15</v>
      </c>
      <c r="F94" s="330" t="s">
        <v>27</v>
      </c>
      <c r="G94" s="333"/>
      <c r="H94" s="204">
        <f>C94</f>
        <v>51351.44</v>
      </c>
      <c r="I94" s="330" t="str">
        <f>F94</f>
        <v>บริษัท สมปองโฮมพลัส จำกัด</v>
      </c>
      <c r="J94" s="332"/>
      <c r="K94" s="333"/>
      <c r="L94" s="334">
        <f>C94</f>
        <v>51351.44</v>
      </c>
      <c r="M94" s="335"/>
      <c r="N94" s="330" t="s">
        <v>17</v>
      </c>
      <c r="O94" s="332"/>
      <c r="P94" s="333"/>
      <c r="Q94" s="336" t="s">
        <v>360</v>
      </c>
      <c r="R94" s="337"/>
    </row>
    <row r="95" spans="1:18" s="205" customFormat="1" x14ac:dyDescent="0.55000000000000004">
      <c r="A95" s="216"/>
      <c r="B95" s="217"/>
      <c r="C95" s="218"/>
      <c r="D95" s="218"/>
      <c r="E95" s="216"/>
      <c r="F95" s="341"/>
      <c r="G95" s="342"/>
      <c r="H95" s="218"/>
      <c r="I95" s="338"/>
      <c r="J95" s="340"/>
      <c r="K95" s="339"/>
      <c r="L95" s="219"/>
      <c r="M95" s="220"/>
      <c r="N95" s="338" t="s">
        <v>16</v>
      </c>
      <c r="O95" s="340"/>
      <c r="P95" s="339"/>
      <c r="Q95" s="341" t="s">
        <v>355</v>
      </c>
      <c r="R95" s="342"/>
    </row>
    <row r="96" spans="1:18" s="205" customFormat="1" x14ac:dyDescent="0.55000000000000004">
      <c r="A96" s="202">
        <v>41</v>
      </c>
      <c r="B96" s="203" t="s">
        <v>37</v>
      </c>
      <c r="C96" s="204">
        <v>3857.35</v>
      </c>
      <c r="D96" s="204">
        <f>C96</f>
        <v>3857.35</v>
      </c>
      <c r="E96" s="202" t="s">
        <v>15</v>
      </c>
      <c r="F96" s="330" t="s">
        <v>27</v>
      </c>
      <c r="G96" s="333"/>
      <c r="H96" s="204">
        <f>C96</f>
        <v>3857.35</v>
      </c>
      <c r="I96" s="330" t="str">
        <f t="shared" ref="I96" si="6">F96</f>
        <v>บริษัท สมปองโฮมพลัส จำกัด</v>
      </c>
      <c r="J96" s="332"/>
      <c r="K96" s="333"/>
      <c r="L96" s="334">
        <f>C96</f>
        <v>3857.35</v>
      </c>
      <c r="M96" s="335"/>
      <c r="N96" s="330" t="s">
        <v>17</v>
      </c>
      <c r="O96" s="332"/>
      <c r="P96" s="333"/>
      <c r="Q96" s="336" t="s">
        <v>361</v>
      </c>
      <c r="R96" s="337"/>
    </row>
    <row r="97" spans="1:18" s="205" customFormat="1" x14ac:dyDescent="0.55000000000000004">
      <c r="A97" s="216"/>
      <c r="B97" s="217"/>
      <c r="C97" s="218"/>
      <c r="D97" s="218"/>
      <c r="E97" s="216"/>
      <c r="F97" s="341"/>
      <c r="G97" s="342"/>
      <c r="H97" s="218"/>
      <c r="I97" s="338"/>
      <c r="J97" s="340"/>
      <c r="K97" s="339"/>
      <c r="L97" s="219"/>
      <c r="M97" s="220"/>
      <c r="N97" s="338" t="s">
        <v>16</v>
      </c>
      <c r="O97" s="340"/>
      <c r="P97" s="339"/>
      <c r="Q97" s="341" t="s">
        <v>362</v>
      </c>
      <c r="R97" s="342"/>
    </row>
    <row r="98" spans="1:18" s="205" customFormat="1" x14ac:dyDescent="0.55000000000000004">
      <c r="A98" s="202">
        <v>42</v>
      </c>
      <c r="B98" s="203" t="s">
        <v>23</v>
      </c>
      <c r="C98" s="204">
        <v>877.4</v>
      </c>
      <c r="D98" s="204">
        <f>C98</f>
        <v>877.4</v>
      </c>
      <c r="E98" s="202" t="s">
        <v>15</v>
      </c>
      <c r="F98" s="330" t="s">
        <v>27</v>
      </c>
      <c r="G98" s="333"/>
      <c r="H98" s="204">
        <f>C98</f>
        <v>877.4</v>
      </c>
      <c r="I98" s="330" t="str">
        <f t="shared" ref="I98" si="7">F98</f>
        <v>บริษัท สมปองโฮมพลัส จำกัด</v>
      </c>
      <c r="J98" s="332"/>
      <c r="K98" s="333"/>
      <c r="L98" s="334">
        <f>C98</f>
        <v>877.4</v>
      </c>
      <c r="M98" s="335"/>
      <c r="N98" s="330" t="s">
        <v>17</v>
      </c>
      <c r="O98" s="332"/>
      <c r="P98" s="333"/>
      <c r="Q98" s="336" t="s">
        <v>363</v>
      </c>
      <c r="R98" s="337"/>
    </row>
    <row r="99" spans="1:18" s="205" customFormat="1" x14ac:dyDescent="0.55000000000000004">
      <c r="A99" s="216"/>
      <c r="B99" s="217"/>
      <c r="C99" s="218"/>
      <c r="D99" s="218"/>
      <c r="E99" s="216"/>
      <c r="F99" s="338"/>
      <c r="G99" s="339"/>
      <c r="H99" s="218"/>
      <c r="I99" s="338"/>
      <c r="J99" s="340"/>
      <c r="K99" s="339"/>
      <c r="L99" s="219"/>
      <c r="M99" s="220"/>
      <c r="N99" s="338" t="s">
        <v>16</v>
      </c>
      <c r="O99" s="340"/>
      <c r="P99" s="339"/>
      <c r="Q99" s="338" t="s">
        <v>362</v>
      </c>
      <c r="R99" s="339"/>
    </row>
    <row r="100" spans="1:18" x14ac:dyDescent="0.55000000000000004">
      <c r="A100" s="156" t="s">
        <v>25</v>
      </c>
      <c r="B100" s="145" t="s">
        <v>26</v>
      </c>
      <c r="C100" s="145"/>
      <c r="D100" s="157"/>
      <c r="E100" s="113"/>
      <c r="F100" s="145"/>
      <c r="G100" s="145"/>
      <c r="H100" s="157"/>
      <c r="I100" s="145"/>
      <c r="J100" s="145"/>
      <c r="K100" s="145"/>
      <c r="L100" s="345">
        <f>SUM(L7:L99)</f>
        <v>10695016.379999999</v>
      </c>
      <c r="M100" s="345"/>
      <c r="N100" s="145"/>
      <c r="O100" s="145"/>
      <c r="P100" s="145"/>
      <c r="Q100" s="145"/>
      <c r="R100" s="145"/>
    </row>
  </sheetData>
  <mergeCells count="390">
    <mergeCell ref="F70:G70"/>
    <mergeCell ref="I70:K70"/>
    <mergeCell ref="N70:P70"/>
    <mergeCell ref="Q70:R70"/>
    <mergeCell ref="F68:G68"/>
    <mergeCell ref="I68:K68"/>
    <mergeCell ref="N68:P68"/>
    <mergeCell ref="Q68:R68"/>
    <mergeCell ref="F69:G69"/>
    <mergeCell ref="I69:K69"/>
    <mergeCell ref="L69:M69"/>
    <mergeCell ref="N69:P69"/>
    <mergeCell ref="Q69:R69"/>
    <mergeCell ref="F66:G66"/>
    <mergeCell ref="I66:K66"/>
    <mergeCell ref="N66:P66"/>
    <mergeCell ref="Q66:R66"/>
    <mergeCell ref="F67:G67"/>
    <mergeCell ref="I67:K67"/>
    <mergeCell ref="L67:M67"/>
    <mergeCell ref="N67:P67"/>
    <mergeCell ref="Q67:R67"/>
    <mergeCell ref="F64:G64"/>
    <mergeCell ref="I64:K64"/>
    <mergeCell ref="N64:P64"/>
    <mergeCell ref="Q64:R64"/>
    <mergeCell ref="F65:G65"/>
    <mergeCell ref="I65:K65"/>
    <mergeCell ref="L65:M65"/>
    <mergeCell ref="N65:P65"/>
    <mergeCell ref="Q65:R65"/>
    <mergeCell ref="F62:G62"/>
    <mergeCell ref="I62:K62"/>
    <mergeCell ref="N62:P62"/>
    <mergeCell ref="Q62:R62"/>
    <mergeCell ref="F63:G63"/>
    <mergeCell ref="I63:K63"/>
    <mergeCell ref="L63:M63"/>
    <mergeCell ref="N63:P63"/>
    <mergeCell ref="Q63:R63"/>
    <mergeCell ref="F60:G60"/>
    <mergeCell ref="I60:K60"/>
    <mergeCell ref="N60:P60"/>
    <mergeCell ref="Q60:R60"/>
    <mergeCell ref="F61:G61"/>
    <mergeCell ref="I61:K61"/>
    <mergeCell ref="L61:M61"/>
    <mergeCell ref="N61:P61"/>
    <mergeCell ref="Q61:R61"/>
    <mergeCell ref="F58:G58"/>
    <mergeCell ref="I58:K58"/>
    <mergeCell ref="N58:P58"/>
    <mergeCell ref="Q58:R58"/>
    <mergeCell ref="F59:G59"/>
    <mergeCell ref="I59:K59"/>
    <mergeCell ref="L59:M59"/>
    <mergeCell ref="N59:P59"/>
    <mergeCell ref="Q59:R59"/>
    <mergeCell ref="F56:G56"/>
    <mergeCell ref="I56:K56"/>
    <mergeCell ref="N56:P56"/>
    <mergeCell ref="Q56:R56"/>
    <mergeCell ref="F57:G57"/>
    <mergeCell ref="I57:K57"/>
    <mergeCell ref="L57:M57"/>
    <mergeCell ref="N57:P57"/>
    <mergeCell ref="Q57:R57"/>
    <mergeCell ref="F54:G54"/>
    <mergeCell ref="I54:K54"/>
    <mergeCell ref="N54:P54"/>
    <mergeCell ref="Q54:R54"/>
    <mergeCell ref="F55:G55"/>
    <mergeCell ref="I55:K55"/>
    <mergeCell ref="L55:M55"/>
    <mergeCell ref="N55:P55"/>
    <mergeCell ref="Q55:R55"/>
    <mergeCell ref="F52:G52"/>
    <mergeCell ref="I52:K52"/>
    <mergeCell ref="N52:P52"/>
    <mergeCell ref="Q52:R52"/>
    <mergeCell ref="F53:G53"/>
    <mergeCell ref="I53:K53"/>
    <mergeCell ref="L53:M53"/>
    <mergeCell ref="N53:P53"/>
    <mergeCell ref="Q53:R53"/>
    <mergeCell ref="F50:G50"/>
    <mergeCell ref="I50:K50"/>
    <mergeCell ref="N50:P50"/>
    <mergeCell ref="Q50:R50"/>
    <mergeCell ref="F51:G51"/>
    <mergeCell ref="I51:K51"/>
    <mergeCell ref="L51:M51"/>
    <mergeCell ref="N51:P51"/>
    <mergeCell ref="Q51:R51"/>
    <mergeCell ref="F48:G48"/>
    <mergeCell ref="I48:K48"/>
    <mergeCell ref="N48:P48"/>
    <mergeCell ref="Q48:R48"/>
    <mergeCell ref="F49:G49"/>
    <mergeCell ref="I49:K49"/>
    <mergeCell ref="L49:M49"/>
    <mergeCell ref="N49:P49"/>
    <mergeCell ref="Q49:R49"/>
    <mergeCell ref="F46:G46"/>
    <mergeCell ref="I46:K46"/>
    <mergeCell ref="N46:P46"/>
    <mergeCell ref="Q46:R46"/>
    <mergeCell ref="F47:G47"/>
    <mergeCell ref="I47:K47"/>
    <mergeCell ref="L47:M47"/>
    <mergeCell ref="N47:P47"/>
    <mergeCell ref="Q47:R47"/>
    <mergeCell ref="F44:G44"/>
    <mergeCell ref="I44:K44"/>
    <mergeCell ref="N44:P44"/>
    <mergeCell ref="Q44:R44"/>
    <mergeCell ref="F45:G45"/>
    <mergeCell ref="I45:K45"/>
    <mergeCell ref="L45:M45"/>
    <mergeCell ref="N45:P45"/>
    <mergeCell ref="Q45:R45"/>
    <mergeCell ref="F42:G42"/>
    <mergeCell ref="I42:K42"/>
    <mergeCell ref="N42:P42"/>
    <mergeCell ref="Q42:R42"/>
    <mergeCell ref="F43:G43"/>
    <mergeCell ref="I43:K43"/>
    <mergeCell ref="L43:M43"/>
    <mergeCell ref="N43:P43"/>
    <mergeCell ref="Q43:R43"/>
    <mergeCell ref="F40:G40"/>
    <mergeCell ref="I40:K40"/>
    <mergeCell ref="N40:P40"/>
    <mergeCell ref="Q40:R40"/>
    <mergeCell ref="F41:G41"/>
    <mergeCell ref="I41:K41"/>
    <mergeCell ref="L41:M41"/>
    <mergeCell ref="N41:P41"/>
    <mergeCell ref="Q41:R41"/>
    <mergeCell ref="F37:G37"/>
    <mergeCell ref="I37:K37"/>
    <mergeCell ref="N37:P37"/>
    <mergeCell ref="Q37:R37"/>
    <mergeCell ref="F39:G39"/>
    <mergeCell ref="I39:K39"/>
    <mergeCell ref="L39:M39"/>
    <mergeCell ref="N39:P39"/>
    <mergeCell ref="Q39:R39"/>
    <mergeCell ref="F35:G35"/>
    <mergeCell ref="I35:K35"/>
    <mergeCell ref="N35:P35"/>
    <mergeCell ref="Q35:R35"/>
    <mergeCell ref="F36:G36"/>
    <mergeCell ref="I36:K36"/>
    <mergeCell ref="L36:M36"/>
    <mergeCell ref="N36:P36"/>
    <mergeCell ref="Q36:R36"/>
    <mergeCell ref="F33:G33"/>
    <mergeCell ref="I33:K33"/>
    <mergeCell ref="N33:P33"/>
    <mergeCell ref="Q33:R33"/>
    <mergeCell ref="F34:G34"/>
    <mergeCell ref="I34:K34"/>
    <mergeCell ref="L34:M34"/>
    <mergeCell ref="N34:P34"/>
    <mergeCell ref="Q34:R34"/>
    <mergeCell ref="F31:G31"/>
    <mergeCell ref="I31:K31"/>
    <mergeCell ref="N31:P31"/>
    <mergeCell ref="Q31:R31"/>
    <mergeCell ref="F32:G32"/>
    <mergeCell ref="I32:K32"/>
    <mergeCell ref="L32:M32"/>
    <mergeCell ref="N32:P32"/>
    <mergeCell ref="Q32:R32"/>
    <mergeCell ref="F29:G29"/>
    <mergeCell ref="I29:K29"/>
    <mergeCell ref="N29:P29"/>
    <mergeCell ref="Q29:R29"/>
    <mergeCell ref="F30:G30"/>
    <mergeCell ref="I30:K30"/>
    <mergeCell ref="L30:M30"/>
    <mergeCell ref="N30:P30"/>
    <mergeCell ref="Q30:R30"/>
    <mergeCell ref="Q28:R28"/>
    <mergeCell ref="N28:P28"/>
    <mergeCell ref="I28:K28"/>
    <mergeCell ref="F28:G28"/>
    <mergeCell ref="L28:M28"/>
    <mergeCell ref="B7:B11"/>
    <mergeCell ref="I8:K8"/>
    <mergeCell ref="F8:G8"/>
    <mergeCell ref="N27:P27"/>
    <mergeCell ref="Q27:R27"/>
    <mergeCell ref="F27:G27"/>
    <mergeCell ref="I27:K27"/>
    <mergeCell ref="Q25:R25"/>
    <mergeCell ref="N25:P25"/>
    <mergeCell ref="F26:G26"/>
    <mergeCell ref="I26:K26"/>
    <mergeCell ref="L26:M26"/>
    <mergeCell ref="N26:P26"/>
    <mergeCell ref="Q26:R26"/>
    <mergeCell ref="Q23:R23"/>
    <mergeCell ref="F24:G24"/>
    <mergeCell ref="I24:K24"/>
    <mergeCell ref="L24:M24"/>
    <mergeCell ref="N24:P24"/>
    <mergeCell ref="Q24:R24"/>
    <mergeCell ref="F23:G23"/>
    <mergeCell ref="I23:K23"/>
    <mergeCell ref="F16:G16"/>
    <mergeCell ref="I16:K16"/>
    <mergeCell ref="N16:P16"/>
    <mergeCell ref="Q16:R16"/>
    <mergeCell ref="N19:P19"/>
    <mergeCell ref="Q19:R19"/>
    <mergeCell ref="F18:G18"/>
    <mergeCell ref="I18:K18"/>
    <mergeCell ref="N18:P18"/>
    <mergeCell ref="Q18:R18"/>
    <mergeCell ref="L18:M18"/>
    <mergeCell ref="A1:P1"/>
    <mergeCell ref="Q1:R1"/>
    <mergeCell ref="N13:P13"/>
    <mergeCell ref="Q13:R13"/>
    <mergeCell ref="F15:G15"/>
    <mergeCell ref="I15:K15"/>
    <mergeCell ref="L15:M15"/>
    <mergeCell ref="N15:P15"/>
    <mergeCell ref="Q15:R15"/>
    <mergeCell ref="N8:P8"/>
    <mergeCell ref="Q8:R8"/>
    <mergeCell ref="F12:G12"/>
    <mergeCell ref="I12:K12"/>
    <mergeCell ref="L12:M12"/>
    <mergeCell ref="N12:P12"/>
    <mergeCell ref="Q12:R12"/>
    <mergeCell ref="F7:G7"/>
    <mergeCell ref="I7:K7"/>
    <mergeCell ref="L7:M7"/>
    <mergeCell ref="N7:P7"/>
    <mergeCell ref="Q7:R7"/>
    <mergeCell ref="A2:R2"/>
    <mergeCell ref="A3:R3"/>
    <mergeCell ref="A5:A6"/>
    <mergeCell ref="B5:B6"/>
    <mergeCell ref="D5:D6"/>
    <mergeCell ref="E5:E6"/>
    <mergeCell ref="F5:H5"/>
    <mergeCell ref="I5:M5"/>
    <mergeCell ref="N5:P6"/>
    <mergeCell ref="Q5:R5"/>
    <mergeCell ref="F6:G6"/>
    <mergeCell ref="I6:K6"/>
    <mergeCell ref="L6:M6"/>
    <mergeCell ref="Q6:R6"/>
    <mergeCell ref="L100:M100"/>
    <mergeCell ref="N20:P20"/>
    <mergeCell ref="Q20:R20"/>
    <mergeCell ref="F22:G22"/>
    <mergeCell ref="I22:K22"/>
    <mergeCell ref="L22:M22"/>
    <mergeCell ref="N22:P22"/>
    <mergeCell ref="F20:G20"/>
    <mergeCell ref="I20:K20"/>
    <mergeCell ref="L20:M20"/>
    <mergeCell ref="N21:P21"/>
    <mergeCell ref="Q21:R21"/>
    <mergeCell ref="F21:G21"/>
    <mergeCell ref="I21:K21"/>
    <mergeCell ref="Q22:R22"/>
    <mergeCell ref="N23:P23"/>
    <mergeCell ref="F71:G71"/>
    <mergeCell ref="I71:K71"/>
    <mergeCell ref="L71:M71"/>
    <mergeCell ref="N71:P71"/>
    <mergeCell ref="Q71:R71"/>
    <mergeCell ref="F72:G72"/>
    <mergeCell ref="I72:K72"/>
    <mergeCell ref="N72:P72"/>
    <mergeCell ref="Q72:R72"/>
    <mergeCell ref="F73:G73"/>
    <mergeCell ref="I73:K73"/>
    <mergeCell ref="L73:M73"/>
    <mergeCell ref="N73:P73"/>
    <mergeCell ref="Q73:R73"/>
    <mergeCell ref="F74:G74"/>
    <mergeCell ref="I74:K74"/>
    <mergeCell ref="N74:P74"/>
    <mergeCell ref="Q74:R74"/>
    <mergeCell ref="F75:G75"/>
    <mergeCell ref="I75:K75"/>
    <mergeCell ref="L75:M75"/>
    <mergeCell ref="N75:P75"/>
    <mergeCell ref="Q75:R75"/>
    <mergeCell ref="F76:G76"/>
    <mergeCell ref="I76:K76"/>
    <mergeCell ref="N76:P76"/>
    <mergeCell ref="Q76:R76"/>
    <mergeCell ref="F77:G77"/>
    <mergeCell ref="I77:K77"/>
    <mergeCell ref="L77:M77"/>
    <mergeCell ref="N77:P77"/>
    <mergeCell ref="Q77:R77"/>
    <mergeCell ref="F78:G78"/>
    <mergeCell ref="I78:K78"/>
    <mergeCell ref="N78:P78"/>
    <mergeCell ref="Q78:R78"/>
    <mergeCell ref="F81:G81"/>
    <mergeCell ref="I81:K81"/>
    <mergeCell ref="L81:M81"/>
    <mergeCell ref="N81:P81"/>
    <mergeCell ref="Q81:R81"/>
    <mergeCell ref="F82:G82"/>
    <mergeCell ref="I82:K82"/>
    <mergeCell ref="N82:P82"/>
    <mergeCell ref="Q82:R82"/>
    <mergeCell ref="F83:G83"/>
    <mergeCell ref="I83:K83"/>
    <mergeCell ref="L83:M83"/>
    <mergeCell ref="N83:P83"/>
    <mergeCell ref="Q83:R83"/>
    <mergeCell ref="F84:G84"/>
    <mergeCell ref="I84:K84"/>
    <mergeCell ref="N84:P84"/>
    <mergeCell ref="Q84:R84"/>
    <mergeCell ref="F85:G85"/>
    <mergeCell ref="I85:K85"/>
    <mergeCell ref="L85:M85"/>
    <mergeCell ref="N85:P85"/>
    <mergeCell ref="Q85:R85"/>
    <mergeCell ref="F86:G86"/>
    <mergeCell ref="I86:K86"/>
    <mergeCell ref="N86:P86"/>
    <mergeCell ref="Q86:R86"/>
    <mergeCell ref="F87:G87"/>
    <mergeCell ref="I87:K87"/>
    <mergeCell ref="L87:M87"/>
    <mergeCell ref="N87:P87"/>
    <mergeCell ref="Q87:R87"/>
    <mergeCell ref="F88:G88"/>
    <mergeCell ref="I88:K88"/>
    <mergeCell ref="N88:P88"/>
    <mergeCell ref="Q88:R88"/>
    <mergeCell ref="F89:G89"/>
    <mergeCell ref="I89:K89"/>
    <mergeCell ref="L89:M89"/>
    <mergeCell ref="N89:P89"/>
    <mergeCell ref="Q89:R89"/>
    <mergeCell ref="F90:G90"/>
    <mergeCell ref="I90:K90"/>
    <mergeCell ref="N90:P90"/>
    <mergeCell ref="Q90:R90"/>
    <mergeCell ref="F92:G92"/>
    <mergeCell ref="I92:K92"/>
    <mergeCell ref="L92:M92"/>
    <mergeCell ref="N92:P92"/>
    <mergeCell ref="Q92:R92"/>
    <mergeCell ref="F93:G93"/>
    <mergeCell ref="I93:K93"/>
    <mergeCell ref="N93:P93"/>
    <mergeCell ref="Q93:R93"/>
    <mergeCell ref="F94:G94"/>
    <mergeCell ref="I94:K94"/>
    <mergeCell ref="L94:M94"/>
    <mergeCell ref="N94:P94"/>
    <mergeCell ref="Q94:R94"/>
    <mergeCell ref="F95:G95"/>
    <mergeCell ref="I95:K95"/>
    <mergeCell ref="N95:P95"/>
    <mergeCell ref="Q95:R95"/>
    <mergeCell ref="F96:G96"/>
    <mergeCell ref="I96:K96"/>
    <mergeCell ref="L96:M96"/>
    <mergeCell ref="N96:P96"/>
    <mergeCell ref="Q96:R96"/>
    <mergeCell ref="F97:G97"/>
    <mergeCell ref="I97:K97"/>
    <mergeCell ref="N97:P97"/>
    <mergeCell ref="Q97:R97"/>
    <mergeCell ref="F98:G98"/>
    <mergeCell ref="I98:K98"/>
    <mergeCell ref="L98:M98"/>
    <mergeCell ref="N98:P98"/>
    <mergeCell ref="Q98:R98"/>
    <mergeCell ref="F99:G99"/>
    <mergeCell ref="I99:K99"/>
    <mergeCell ref="N99:P99"/>
    <mergeCell ref="Q99:R99"/>
  </mergeCells>
  <pageMargins left="0.25" right="0.25" top="0.75" bottom="0.75" header="0.3" footer="0.3"/>
  <pageSetup paperSize="9" scale="72" fitToHeight="0" orientation="landscape" verticalDpi="0" r:id="rId1"/>
  <rowBreaks count="2" manualBreakCount="2">
    <brk id="70" max="17" man="1"/>
    <brk id="95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F6CB-2806-43FC-BDEA-BF3758F2DB38}">
  <sheetPr>
    <pageSetUpPr fitToPage="1"/>
  </sheetPr>
  <dimension ref="A1:N49"/>
  <sheetViews>
    <sheetView view="pageBreakPreview" topLeftCell="A31" zoomScale="153" zoomScaleNormal="100" zoomScaleSheetLayoutView="153" workbookViewId="0">
      <selection activeCell="A2" sqref="A2:I2"/>
    </sheetView>
  </sheetViews>
  <sheetFormatPr defaultRowHeight="21" x14ac:dyDescent="0.45"/>
  <cols>
    <col min="1" max="1" width="4.25" style="136" customWidth="1"/>
    <col min="2" max="2" width="17.375" style="132" customWidth="1"/>
    <col min="3" max="3" width="9" style="131" customWidth="1"/>
    <col min="4" max="4" width="9.375" style="131" customWidth="1"/>
    <col min="5" max="5" width="9.875" style="131" customWidth="1"/>
    <col min="6" max="6" width="14.125" style="131" customWidth="1"/>
    <col min="7" max="7" width="10.875" style="131" customWidth="1"/>
    <col min="8" max="8" width="13.5" style="131" customWidth="1"/>
    <col min="9" max="9" width="16" style="131" customWidth="1"/>
    <col min="10" max="10" width="11.875" style="131" customWidth="1"/>
    <col min="11" max="11" width="17.625" style="131" customWidth="1"/>
    <col min="12" max="12" width="9" style="131" customWidth="1"/>
    <col min="13" max="16384" width="9" style="131"/>
  </cols>
  <sheetData>
    <row r="1" spans="1:14" s="55" customFormat="1" x14ac:dyDescent="0.45">
      <c r="B1" s="221"/>
    </row>
    <row r="2" spans="1:14" s="55" customFormat="1" x14ac:dyDescent="0.45">
      <c r="A2" s="368" t="s">
        <v>407</v>
      </c>
      <c r="B2" s="368"/>
      <c r="C2" s="368"/>
      <c r="D2" s="368"/>
      <c r="E2" s="368"/>
      <c r="F2" s="368"/>
      <c r="G2" s="368"/>
      <c r="H2" s="368"/>
      <c r="I2" s="368"/>
      <c r="J2" s="368" t="s">
        <v>405</v>
      </c>
      <c r="K2" s="368"/>
      <c r="L2" s="54"/>
      <c r="M2" s="54"/>
      <c r="N2" s="54"/>
    </row>
    <row r="3" spans="1:14" s="55" customFormat="1" x14ac:dyDescent="0.45">
      <c r="A3" s="377" t="s">
        <v>22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222"/>
      <c r="M3" s="222"/>
      <c r="N3" s="222"/>
    </row>
    <row r="4" spans="1:14" s="55" customFormat="1" x14ac:dyDescent="0.45">
      <c r="A4" s="378" t="s">
        <v>364</v>
      </c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54"/>
      <c r="M4" s="54"/>
      <c r="N4" s="54"/>
    </row>
    <row r="5" spans="1:14" s="55" customFormat="1" ht="23.25" customHeight="1" x14ac:dyDescent="0.45">
      <c r="A5" s="373" t="s">
        <v>0</v>
      </c>
      <c r="B5" s="374" t="s">
        <v>1</v>
      </c>
      <c r="C5" s="70" t="s">
        <v>2</v>
      </c>
      <c r="D5" s="375" t="s">
        <v>4</v>
      </c>
      <c r="E5" s="376" t="s">
        <v>5</v>
      </c>
      <c r="F5" s="376" t="s">
        <v>6</v>
      </c>
      <c r="G5" s="376"/>
      <c r="H5" s="379" t="s">
        <v>9</v>
      </c>
      <c r="I5" s="380"/>
      <c r="J5" s="369" t="s">
        <v>12</v>
      </c>
      <c r="K5" s="72" t="s">
        <v>13</v>
      </c>
      <c r="L5" s="54"/>
      <c r="M5" s="54"/>
      <c r="N5" s="54"/>
    </row>
    <row r="6" spans="1:14" s="55" customFormat="1" x14ac:dyDescent="0.45">
      <c r="A6" s="373"/>
      <c r="B6" s="374"/>
      <c r="C6" s="73" t="s">
        <v>3</v>
      </c>
      <c r="D6" s="375"/>
      <c r="E6" s="376"/>
      <c r="F6" s="68" t="s">
        <v>7</v>
      </c>
      <c r="G6" s="71" t="s">
        <v>8</v>
      </c>
      <c r="H6" s="74" t="s">
        <v>10</v>
      </c>
      <c r="I6" s="74" t="s">
        <v>11</v>
      </c>
      <c r="J6" s="370"/>
      <c r="K6" s="62" t="s">
        <v>14</v>
      </c>
      <c r="L6" s="54"/>
      <c r="M6" s="54"/>
      <c r="N6" s="54"/>
    </row>
    <row r="7" spans="1:14" s="55" customFormat="1" ht="32.25" customHeight="1" x14ac:dyDescent="0.45">
      <c r="A7" s="50">
        <v>1</v>
      </c>
      <c r="B7" s="369" t="s">
        <v>365</v>
      </c>
      <c r="C7" s="66">
        <v>240000</v>
      </c>
      <c r="D7" s="67">
        <v>240000</v>
      </c>
      <c r="E7" s="52" t="s">
        <v>15</v>
      </c>
      <c r="F7" s="369" t="s">
        <v>366</v>
      </c>
      <c r="G7" s="53">
        <v>240000</v>
      </c>
      <c r="H7" s="369" t="str">
        <f>F7</f>
        <v>ห้างหุ้นส่วนจำกัด ยู.เอ็ม.แอล.ซัพพลาย</v>
      </c>
      <c r="I7" s="63">
        <f>G7</f>
        <v>240000</v>
      </c>
      <c r="J7" s="371" t="s">
        <v>55</v>
      </c>
      <c r="K7" s="49" t="s">
        <v>367</v>
      </c>
      <c r="L7" s="54"/>
      <c r="M7" s="54"/>
      <c r="N7" s="54"/>
    </row>
    <row r="8" spans="1:14" s="55" customFormat="1" ht="137.25" customHeight="1" x14ac:dyDescent="0.45">
      <c r="A8" s="56"/>
      <c r="B8" s="370"/>
      <c r="C8" s="66"/>
      <c r="D8" s="67"/>
      <c r="E8" s="59"/>
      <c r="F8" s="370"/>
      <c r="G8" s="60"/>
      <c r="H8" s="370"/>
      <c r="I8" s="61"/>
      <c r="J8" s="381"/>
      <c r="K8" s="62"/>
      <c r="L8" s="54"/>
      <c r="M8" s="54"/>
      <c r="N8" s="54"/>
    </row>
    <row r="9" spans="1:14" s="55" customFormat="1" ht="30.75" customHeight="1" x14ac:dyDescent="0.45">
      <c r="A9" s="50">
        <v>2</v>
      </c>
      <c r="B9" s="382" t="s">
        <v>57</v>
      </c>
      <c r="C9" s="51">
        <v>785</v>
      </c>
      <c r="D9" s="51">
        <f>C9</f>
        <v>785</v>
      </c>
      <c r="E9" s="52" t="s">
        <v>15</v>
      </c>
      <c r="F9" s="369" t="s">
        <v>58</v>
      </c>
      <c r="G9" s="53">
        <f>C9</f>
        <v>785</v>
      </c>
      <c r="H9" s="369" t="s">
        <v>58</v>
      </c>
      <c r="I9" s="63">
        <f>C9</f>
        <v>785</v>
      </c>
      <c r="J9" s="371" t="s">
        <v>55</v>
      </c>
      <c r="K9" s="49" t="s">
        <v>368</v>
      </c>
      <c r="L9" s="54"/>
      <c r="M9" s="54"/>
      <c r="N9" s="54"/>
    </row>
    <row r="10" spans="1:14" s="55" customFormat="1" ht="53.25" customHeight="1" x14ac:dyDescent="0.45">
      <c r="A10" s="56"/>
      <c r="B10" s="383"/>
      <c r="C10" s="58"/>
      <c r="D10" s="58"/>
      <c r="E10" s="59"/>
      <c r="F10" s="370"/>
      <c r="G10" s="60"/>
      <c r="H10" s="370"/>
      <c r="I10" s="61"/>
      <c r="J10" s="381"/>
      <c r="K10" s="62"/>
      <c r="L10" s="54"/>
      <c r="M10" s="54"/>
      <c r="N10" s="54"/>
    </row>
    <row r="11" spans="1:14" s="55" customFormat="1" ht="21" customHeight="1" x14ac:dyDescent="0.45">
      <c r="A11" s="50">
        <v>3</v>
      </c>
      <c r="B11" s="382" t="s">
        <v>66</v>
      </c>
      <c r="C11" s="51">
        <v>2530</v>
      </c>
      <c r="D11" s="51">
        <f>C11</f>
        <v>2530</v>
      </c>
      <c r="E11" s="52" t="s">
        <v>15</v>
      </c>
      <c r="F11" s="369" t="s">
        <v>20</v>
      </c>
      <c r="G11" s="75">
        <f>C11</f>
        <v>2530</v>
      </c>
      <c r="H11" s="369" t="str">
        <f>F11</f>
        <v>บริษัท นิวง่วนแสงไทย 2003 จำกัด</v>
      </c>
      <c r="I11" s="63">
        <f>C11</f>
        <v>2530</v>
      </c>
      <c r="J11" s="369" t="s">
        <v>55</v>
      </c>
      <c r="K11" s="49" t="s">
        <v>369</v>
      </c>
      <c r="L11" s="54"/>
      <c r="M11" s="54"/>
      <c r="N11" s="54"/>
    </row>
    <row r="12" spans="1:14" s="55" customFormat="1" ht="63" customHeight="1" x14ac:dyDescent="0.45">
      <c r="A12" s="56"/>
      <c r="B12" s="383"/>
      <c r="C12" s="58"/>
      <c r="D12" s="58"/>
      <c r="E12" s="62"/>
      <c r="F12" s="370"/>
      <c r="G12" s="65"/>
      <c r="H12" s="370"/>
      <c r="I12" s="61"/>
      <c r="J12" s="370"/>
      <c r="K12" s="62"/>
      <c r="L12" s="54"/>
      <c r="M12" s="54"/>
      <c r="N12" s="54"/>
    </row>
    <row r="13" spans="1:14" s="55" customFormat="1" ht="82.5" customHeight="1" x14ac:dyDescent="0.45">
      <c r="A13" s="223">
        <v>4</v>
      </c>
      <c r="B13" s="169" t="s">
        <v>370</v>
      </c>
      <c r="C13" s="224">
        <v>460</v>
      </c>
      <c r="D13" s="224">
        <f>C13</f>
        <v>460</v>
      </c>
      <c r="E13" s="59" t="str">
        <f>E11</f>
        <v>เฉพาะเจาะจง</v>
      </c>
      <c r="F13" s="167" t="s">
        <v>371</v>
      </c>
      <c r="G13" s="225">
        <f>D13</f>
        <v>460</v>
      </c>
      <c r="H13" s="167" t="str">
        <f>F13</f>
        <v>ร้านซา กราฟฟิก</v>
      </c>
      <c r="I13" s="226">
        <f>G13</f>
        <v>460</v>
      </c>
      <c r="J13" s="170" t="str">
        <f>J11</f>
        <v>ผู้ยื่นข้อเสนอมีคุณสมบัติตรงตาม เงื่อนไขที่หน่วยงานกำหนด</v>
      </c>
      <c r="K13" s="49" t="s">
        <v>372</v>
      </c>
      <c r="L13" s="54"/>
      <c r="M13" s="54"/>
      <c r="N13" s="54"/>
    </row>
    <row r="14" spans="1:14" s="55" customFormat="1" x14ac:dyDescent="0.45">
      <c r="A14" s="50">
        <v>5</v>
      </c>
      <c r="B14" s="50" t="s">
        <v>373</v>
      </c>
      <c r="C14" s="51">
        <v>48000</v>
      </c>
      <c r="D14" s="51">
        <f>C14</f>
        <v>48000</v>
      </c>
      <c r="E14" s="52" t="s">
        <v>15</v>
      </c>
      <c r="F14" s="369" t="s">
        <v>345</v>
      </c>
      <c r="G14" s="75">
        <f>C14</f>
        <v>48000</v>
      </c>
      <c r="H14" s="369" t="s">
        <v>345</v>
      </c>
      <c r="I14" s="63">
        <f>C14</f>
        <v>48000</v>
      </c>
      <c r="J14" s="369" t="s">
        <v>55</v>
      </c>
      <c r="K14" s="167" t="s">
        <v>375</v>
      </c>
      <c r="L14" s="54"/>
      <c r="M14" s="54"/>
      <c r="N14" s="54"/>
    </row>
    <row r="15" spans="1:14" s="55" customFormat="1" ht="66.75" customHeight="1" x14ac:dyDescent="0.45">
      <c r="A15" s="56"/>
      <c r="B15" s="57" t="s">
        <v>374</v>
      </c>
      <c r="C15" s="73"/>
      <c r="D15" s="58"/>
      <c r="E15" s="64"/>
      <c r="F15" s="370"/>
      <c r="G15" s="65"/>
      <c r="H15" s="370"/>
      <c r="I15" s="61"/>
      <c r="J15" s="370"/>
      <c r="K15" s="62"/>
      <c r="L15" s="54"/>
      <c r="M15" s="54"/>
      <c r="N15" s="54"/>
    </row>
    <row r="16" spans="1:14" s="55" customFormat="1" ht="21" customHeight="1" x14ac:dyDescent="0.45">
      <c r="A16" s="50">
        <v>6</v>
      </c>
      <c r="B16" s="227" t="s">
        <v>336</v>
      </c>
      <c r="C16" s="51"/>
      <c r="D16" s="51"/>
      <c r="E16" s="52"/>
      <c r="F16" s="369"/>
      <c r="G16" s="53"/>
      <c r="H16" s="369"/>
      <c r="I16" s="63"/>
      <c r="J16" s="371"/>
      <c r="K16" s="167" t="s">
        <v>376</v>
      </c>
      <c r="L16" s="54"/>
      <c r="M16" s="54"/>
      <c r="N16" s="54"/>
    </row>
    <row r="17" spans="1:14" s="55" customFormat="1" ht="21" customHeight="1" x14ac:dyDescent="0.45">
      <c r="A17" s="56"/>
      <c r="B17" s="228"/>
      <c r="C17" s="58"/>
      <c r="D17" s="58"/>
      <c r="E17" s="59"/>
      <c r="F17" s="370"/>
      <c r="G17" s="60"/>
      <c r="H17" s="370"/>
      <c r="I17" s="61"/>
      <c r="J17" s="372"/>
      <c r="K17" s="62"/>
      <c r="L17" s="54"/>
      <c r="M17" s="54"/>
      <c r="N17" s="54"/>
    </row>
    <row r="18" spans="1:14" s="55" customFormat="1" x14ac:dyDescent="0.45">
      <c r="A18" s="50">
        <v>7</v>
      </c>
      <c r="B18" s="227" t="s">
        <v>23</v>
      </c>
      <c r="C18" s="51">
        <v>12859.26</v>
      </c>
      <c r="D18" s="51">
        <f>C18</f>
        <v>12859.26</v>
      </c>
      <c r="E18" s="52" t="s">
        <v>15</v>
      </c>
      <c r="F18" s="369" t="s">
        <v>27</v>
      </c>
      <c r="G18" s="53">
        <f>C18</f>
        <v>12859.26</v>
      </c>
      <c r="H18" s="369" t="str">
        <f>F18</f>
        <v>บริษัท สมปองโฮมพลัส จำกัด</v>
      </c>
      <c r="I18" s="63">
        <f>C18</f>
        <v>12859.26</v>
      </c>
      <c r="J18" s="371" t="s">
        <v>55</v>
      </c>
      <c r="K18" s="167" t="s">
        <v>377</v>
      </c>
      <c r="L18" s="54"/>
      <c r="M18" s="54"/>
      <c r="N18" s="54"/>
    </row>
    <row r="19" spans="1:14" s="55" customFormat="1" ht="63" customHeight="1" x14ac:dyDescent="0.45">
      <c r="A19" s="56"/>
      <c r="B19" s="228"/>
      <c r="C19" s="58"/>
      <c r="D19" s="58"/>
      <c r="E19" s="59"/>
      <c r="F19" s="370"/>
      <c r="G19" s="60"/>
      <c r="H19" s="370"/>
      <c r="I19" s="61"/>
      <c r="J19" s="372"/>
      <c r="K19" s="62"/>
      <c r="L19" s="54"/>
      <c r="M19" s="54"/>
      <c r="N19" s="54"/>
    </row>
    <row r="20" spans="1:14" s="55" customFormat="1" ht="21" customHeight="1" x14ac:dyDescent="0.45">
      <c r="A20" s="50">
        <v>8</v>
      </c>
      <c r="B20" s="382" t="s">
        <v>378</v>
      </c>
      <c r="C20" s="51">
        <v>2247</v>
      </c>
      <c r="D20" s="51">
        <f>C20</f>
        <v>2247</v>
      </c>
      <c r="E20" s="52" t="s">
        <v>15</v>
      </c>
      <c r="F20" s="369" t="s">
        <v>70</v>
      </c>
      <c r="G20" s="53">
        <f>C20</f>
        <v>2247</v>
      </c>
      <c r="H20" s="369" t="str">
        <f>F20</f>
        <v>ร้านวิชัยการช่าง</v>
      </c>
      <c r="I20" s="63">
        <f>C20</f>
        <v>2247</v>
      </c>
      <c r="J20" s="371" t="s">
        <v>55</v>
      </c>
      <c r="K20" s="167" t="s">
        <v>379</v>
      </c>
      <c r="L20" s="54"/>
      <c r="M20" s="54"/>
      <c r="N20" s="54"/>
    </row>
    <row r="21" spans="1:14" s="55" customFormat="1" ht="69.75" customHeight="1" x14ac:dyDescent="0.45">
      <c r="A21" s="223"/>
      <c r="B21" s="384"/>
      <c r="C21" s="224"/>
      <c r="D21" s="224"/>
      <c r="E21" s="59"/>
      <c r="F21" s="370"/>
      <c r="G21" s="60"/>
      <c r="H21" s="370"/>
      <c r="I21" s="61"/>
      <c r="J21" s="372"/>
      <c r="K21" s="62"/>
      <c r="L21" s="54"/>
      <c r="M21" s="54"/>
      <c r="N21" s="54"/>
    </row>
    <row r="22" spans="1:14" s="55" customFormat="1" x14ac:dyDescent="0.45">
      <c r="A22" s="50">
        <v>9</v>
      </c>
      <c r="B22" s="382" t="s">
        <v>66</v>
      </c>
      <c r="C22" s="51">
        <v>2116</v>
      </c>
      <c r="D22" s="51">
        <f>C22</f>
        <v>2116</v>
      </c>
      <c r="E22" s="52" t="s">
        <v>15</v>
      </c>
      <c r="F22" s="369" t="s">
        <v>20</v>
      </c>
      <c r="G22" s="53">
        <f>C22</f>
        <v>2116</v>
      </c>
      <c r="H22" s="369" t="str">
        <f>F22</f>
        <v>บริษัท นิวง่วนแสงไทย 2003 จำกัด</v>
      </c>
      <c r="I22" s="63">
        <f>C22</f>
        <v>2116</v>
      </c>
      <c r="J22" s="371" t="s">
        <v>55</v>
      </c>
      <c r="K22" s="167" t="s">
        <v>380</v>
      </c>
      <c r="L22" s="54"/>
      <c r="M22" s="54"/>
      <c r="N22" s="54"/>
    </row>
    <row r="23" spans="1:14" s="55" customFormat="1" ht="63.75" customHeight="1" x14ac:dyDescent="0.45">
      <c r="A23" s="56"/>
      <c r="B23" s="383"/>
      <c r="C23" s="58"/>
      <c r="D23" s="58"/>
      <c r="E23" s="229"/>
      <c r="F23" s="370"/>
      <c r="G23" s="60"/>
      <c r="H23" s="370"/>
      <c r="I23" s="61"/>
      <c r="J23" s="372"/>
      <c r="K23" s="62"/>
      <c r="L23" s="54"/>
      <c r="M23" s="54"/>
      <c r="N23" s="54"/>
    </row>
    <row r="24" spans="1:14" s="55" customFormat="1" ht="21" customHeight="1" x14ac:dyDescent="0.45">
      <c r="A24" s="50">
        <v>10</v>
      </c>
      <c r="B24" s="227" t="s">
        <v>336</v>
      </c>
      <c r="C24" s="51"/>
      <c r="D24" s="51"/>
      <c r="E24" s="52"/>
      <c r="F24" s="369"/>
      <c r="G24" s="53"/>
      <c r="H24" s="369"/>
      <c r="I24" s="63"/>
      <c r="J24" s="371"/>
      <c r="K24" s="167" t="s">
        <v>381</v>
      </c>
      <c r="L24" s="54"/>
      <c r="M24" s="54"/>
      <c r="N24" s="54"/>
    </row>
    <row r="25" spans="1:14" s="55" customFormat="1" ht="21" customHeight="1" x14ac:dyDescent="0.45">
      <c r="A25" s="56"/>
      <c r="B25" s="228"/>
      <c r="C25" s="58"/>
      <c r="D25" s="58"/>
      <c r="E25" s="59"/>
      <c r="F25" s="370"/>
      <c r="G25" s="60"/>
      <c r="H25" s="370"/>
      <c r="I25" s="61"/>
      <c r="J25" s="372"/>
      <c r="K25" s="62"/>
      <c r="L25" s="54"/>
      <c r="M25" s="54"/>
      <c r="N25" s="54"/>
    </row>
    <row r="26" spans="1:14" s="55" customFormat="1" x14ac:dyDescent="0.45">
      <c r="A26" s="50">
        <v>11</v>
      </c>
      <c r="B26" s="382" t="s">
        <v>19</v>
      </c>
      <c r="C26" s="51">
        <v>5900</v>
      </c>
      <c r="D26" s="51">
        <f>C26</f>
        <v>5900</v>
      </c>
      <c r="E26" s="52" t="s">
        <v>15</v>
      </c>
      <c r="F26" s="223" t="s">
        <v>383</v>
      </c>
      <c r="G26" s="75">
        <f>C26</f>
        <v>5900</v>
      </c>
      <c r="H26" s="223" t="s">
        <v>384</v>
      </c>
      <c r="I26" s="63">
        <f>C26</f>
        <v>5900</v>
      </c>
      <c r="J26" s="371" t="s">
        <v>55</v>
      </c>
      <c r="K26" s="167" t="s">
        <v>385</v>
      </c>
      <c r="L26" s="54"/>
      <c r="M26" s="54"/>
      <c r="N26" s="54"/>
    </row>
    <row r="27" spans="1:14" s="55" customFormat="1" ht="68.25" customHeight="1" x14ac:dyDescent="0.45">
      <c r="A27" s="56"/>
      <c r="B27" s="383"/>
      <c r="C27" s="224"/>
      <c r="D27" s="224"/>
      <c r="E27" s="230"/>
      <c r="F27" s="56" t="s">
        <v>382</v>
      </c>
      <c r="G27" s="60"/>
      <c r="H27" s="56" t="s">
        <v>382</v>
      </c>
      <c r="I27" s="61"/>
      <c r="J27" s="381"/>
      <c r="K27" s="62"/>
      <c r="L27" s="54"/>
      <c r="M27" s="54"/>
      <c r="N27" s="54"/>
    </row>
    <row r="28" spans="1:14" s="55" customFormat="1" x14ac:dyDescent="0.45">
      <c r="A28" s="50">
        <v>12</v>
      </c>
      <c r="B28" s="168" t="s">
        <v>23</v>
      </c>
      <c r="C28" s="51">
        <v>41944</v>
      </c>
      <c r="D28" s="51">
        <f>C28</f>
        <v>41944</v>
      </c>
      <c r="E28" s="52" t="str">
        <f>E26</f>
        <v>เฉพาะเจาะจง</v>
      </c>
      <c r="F28" s="167" t="s">
        <v>70</v>
      </c>
      <c r="G28" s="231">
        <f>C28</f>
        <v>41944</v>
      </c>
      <c r="H28" s="223" t="str">
        <f>F28</f>
        <v>ร้านวิชัยการช่าง</v>
      </c>
      <c r="I28" s="226">
        <f>C28</f>
        <v>41944</v>
      </c>
      <c r="J28" s="371" t="s">
        <v>55</v>
      </c>
      <c r="K28" s="167" t="s">
        <v>386</v>
      </c>
      <c r="L28" s="54"/>
      <c r="M28" s="54"/>
      <c r="N28" s="54"/>
    </row>
    <row r="29" spans="1:14" s="55" customFormat="1" ht="45.75" customHeight="1" x14ac:dyDescent="0.45">
      <c r="A29" s="56"/>
      <c r="B29" s="228"/>
      <c r="C29" s="58"/>
      <c r="D29" s="58"/>
      <c r="E29" s="229"/>
      <c r="F29" s="56"/>
      <c r="G29" s="60"/>
      <c r="H29" s="56"/>
      <c r="I29" s="61"/>
      <c r="J29" s="372"/>
      <c r="K29" s="62"/>
      <c r="L29" s="54"/>
      <c r="M29" s="54"/>
      <c r="N29" s="54"/>
    </row>
    <row r="30" spans="1:14" s="55" customFormat="1" ht="63" x14ac:dyDescent="0.45">
      <c r="A30" s="50">
        <v>13</v>
      </c>
      <c r="B30" s="227" t="s">
        <v>19</v>
      </c>
      <c r="C30" s="51">
        <v>11800</v>
      </c>
      <c r="D30" s="51">
        <f>C30</f>
        <v>11800</v>
      </c>
      <c r="E30" s="52" t="str">
        <f>E28</f>
        <v>เฉพาะเจาะจง</v>
      </c>
      <c r="F30" s="167" t="s">
        <v>387</v>
      </c>
      <c r="G30" s="231">
        <v>11800</v>
      </c>
      <c r="H30" s="167" t="str">
        <f>F30</f>
        <v>บริษัทไอคิว เซ้าท์อีสต์ โอเอ อุดรธานี จำกัด</v>
      </c>
      <c r="I30" s="226">
        <v>11800</v>
      </c>
      <c r="J30" s="371" t="s">
        <v>55</v>
      </c>
      <c r="K30" s="167" t="s">
        <v>388</v>
      </c>
      <c r="L30" s="54"/>
      <c r="M30" s="54"/>
      <c r="N30" s="54"/>
    </row>
    <row r="31" spans="1:14" s="55" customFormat="1" ht="42" customHeight="1" x14ac:dyDescent="0.45">
      <c r="A31" s="56"/>
      <c r="B31" s="228"/>
      <c r="C31" s="58"/>
      <c r="D31" s="58"/>
      <c r="E31" s="229"/>
      <c r="F31" s="56"/>
      <c r="G31" s="60"/>
      <c r="H31" s="56"/>
      <c r="I31" s="61"/>
      <c r="J31" s="372"/>
      <c r="K31" s="62"/>
      <c r="L31" s="54"/>
      <c r="M31" s="54"/>
      <c r="N31" s="54"/>
    </row>
    <row r="32" spans="1:14" s="55" customFormat="1" ht="42" x14ac:dyDescent="0.45">
      <c r="A32" s="50">
        <v>14</v>
      </c>
      <c r="B32" s="382" t="s">
        <v>19</v>
      </c>
      <c r="C32" s="51">
        <v>14343</v>
      </c>
      <c r="D32" s="51">
        <f>C32</f>
        <v>14343</v>
      </c>
      <c r="E32" s="52" t="str">
        <f>E30</f>
        <v>เฉพาะเจาะจง</v>
      </c>
      <c r="F32" s="167" t="s">
        <v>20</v>
      </c>
      <c r="G32" s="231">
        <f>C32</f>
        <v>14343</v>
      </c>
      <c r="H32" s="167" t="str">
        <f>F32</f>
        <v>บริษัท นิวง่วนแสงไทย 2003 จำกัด</v>
      </c>
      <c r="I32" s="226">
        <f>C32</f>
        <v>14343</v>
      </c>
      <c r="J32" s="371" t="s">
        <v>55</v>
      </c>
      <c r="K32" s="167" t="s">
        <v>389</v>
      </c>
      <c r="L32" s="54"/>
      <c r="M32" s="54"/>
      <c r="N32" s="54"/>
    </row>
    <row r="33" spans="1:14" s="55" customFormat="1" ht="42.75" customHeight="1" x14ac:dyDescent="0.45">
      <c r="A33" s="56"/>
      <c r="B33" s="384"/>
      <c r="C33" s="224"/>
      <c r="D33" s="224"/>
      <c r="E33" s="230"/>
      <c r="F33" s="56"/>
      <c r="G33" s="60"/>
      <c r="H33" s="56"/>
      <c r="I33" s="61"/>
      <c r="J33" s="372"/>
      <c r="K33" s="62"/>
      <c r="L33" s="54"/>
      <c r="M33" s="54"/>
      <c r="N33" s="54"/>
    </row>
    <row r="34" spans="1:14" s="55" customFormat="1" ht="21" customHeight="1" x14ac:dyDescent="0.45">
      <c r="A34" s="50">
        <v>15</v>
      </c>
      <c r="B34" s="382" t="s">
        <v>36</v>
      </c>
      <c r="C34" s="51">
        <v>1787</v>
      </c>
      <c r="D34" s="51">
        <f>C34</f>
        <v>1787</v>
      </c>
      <c r="E34" s="52" t="str">
        <f>E32</f>
        <v>เฉพาะเจาะจง</v>
      </c>
      <c r="F34" s="223" t="s">
        <v>390</v>
      </c>
      <c r="G34" s="231">
        <f>C34</f>
        <v>1787</v>
      </c>
      <c r="H34" s="223" t="s">
        <v>390</v>
      </c>
      <c r="I34" s="226">
        <f>C34</f>
        <v>1787</v>
      </c>
      <c r="J34" s="369" t="s">
        <v>55</v>
      </c>
      <c r="K34" s="167" t="s">
        <v>392</v>
      </c>
      <c r="L34" s="54"/>
      <c r="M34" s="54"/>
      <c r="N34" s="54"/>
    </row>
    <row r="35" spans="1:14" s="55" customFormat="1" ht="92.25" customHeight="1" x14ac:dyDescent="0.45">
      <c r="A35" s="56"/>
      <c r="B35" s="384"/>
      <c r="C35" s="58"/>
      <c r="D35" s="58"/>
      <c r="E35" s="229"/>
      <c r="F35" s="56" t="s">
        <v>391</v>
      </c>
      <c r="G35" s="61"/>
      <c r="H35" s="56" t="s">
        <v>391</v>
      </c>
      <c r="I35" s="61"/>
      <c r="J35" s="370"/>
      <c r="K35" s="62"/>
      <c r="L35" s="54"/>
      <c r="M35" s="54"/>
      <c r="N35" s="54"/>
    </row>
    <row r="36" spans="1:14" s="55" customFormat="1" x14ac:dyDescent="0.45">
      <c r="A36" s="50">
        <v>16</v>
      </c>
      <c r="B36" s="369" t="s">
        <v>393</v>
      </c>
      <c r="C36" s="51">
        <v>298416.59999999998</v>
      </c>
      <c r="D36" s="51">
        <f>C36</f>
        <v>298416.59999999998</v>
      </c>
      <c r="E36" s="52" t="s">
        <v>15</v>
      </c>
      <c r="F36" s="223" t="s">
        <v>41</v>
      </c>
      <c r="G36" s="75">
        <f>C36</f>
        <v>298416.59999999998</v>
      </c>
      <c r="H36" s="223" t="s">
        <v>41</v>
      </c>
      <c r="I36" s="63">
        <f>C36</f>
        <v>298416.59999999998</v>
      </c>
      <c r="J36" s="371" t="s">
        <v>55</v>
      </c>
      <c r="K36" s="167" t="s">
        <v>394</v>
      </c>
      <c r="L36" s="54"/>
      <c r="M36" s="54"/>
      <c r="N36" s="54"/>
    </row>
    <row r="37" spans="1:14" s="55" customFormat="1" ht="92.25" customHeight="1" x14ac:dyDescent="0.45">
      <c r="A37" s="56"/>
      <c r="B37" s="370"/>
      <c r="C37" s="224"/>
      <c r="D37" s="224"/>
      <c r="E37" s="230"/>
      <c r="F37" s="56" t="s">
        <v>40</v>
      </c>
      <c r="G37" s="60"/>
      <c r="H37" s="56" t="s">
        <v>40</v>
      </c>
      <c r="I37" s="61"/>
      <c r="J37" s="381"/>
      <c r="K37" s="62"/>
      <c r="L37" s="54"/>
      <c r="M37" s="54"/>
      <c r="N37" s="54"/>
    </row>
    <row r="38" spans="1:14" s="55" customFormat="1" ht="42" x14ac:dyDescent="0.45">
      <c r="A38" s="50">
        <v>17</v>
      </c>
      <c r="B38" s="168" t="s">
        <v>66</v>
      </c>
      <c r="C38" s="51">
        <v>960</v>
      </c>
      <c r="D38" s="51">
        <f>C38</f>
        <v>960</v>
      </c>
      <c r="E38" s="52" t="str">
        <f>E36</f>
        <v>เฉพาะเจาะจง</v>
      </c>
      <c r="F38" s="167" t="s">
        <v>20</v>
      </c>
      <c r="G38" s="231">
        <f>C38</f>
        <v>960</v>
      </c>
      <c r="H38" s="167" t="s">
        <v>20</v>
      </c>
      <c r="I38" s="226">
        <f>C38</f>
        <v>960</v>
      </c>
      <c r="J38" s="371" t="s">
        <v>55</v>
      </c>
      <c r="K38" s="167" t="s">
        <v>395</v>
      </c>
      <c r="L38" s="54"/>
      <c r="M38" s="54"/>
      <c r="N38" s="54"/>
    </row>
    <row r="39" spans="1:14" s="55" customFormat="1" ht="45.75" customHeight="1" x14ac:dyDescent="0.45">
      <c r="A39" s="56"/>
      <c r="B39" s="228"/>
      <c r="C39" s="58"/>
      <c r="D39" s="58"/>
      <c r="E39" s="229"/>
      <c r="F39" s="56"/>
      <c r="G39" s="60"/>
      <c r="H39" s="56"/>
      <c r="I39" s="61"/>
      <c r="J39" s="372"/>
      <c r="K39" s="62"/>
      <c r="L39" s="54"/>
      <c r="M39" s="54"/>
      <c r="N39" s="54"/>
    </row>
    <row r="40" spans="1:14" s="55" customFormat="1" ht="86.25" customHeight="1" x14ac:dyDescent="0.45">
      <c r="A40" s="50">
        <v>18</v>
      </c>
      <c r="B40" s="168" t="s">
        <v>19</v>
      </c>
      <c r="C40" s="232" t="s">
        <v>396</v>
      </c>
      <c r="D40" s="232" t="str">
        <f>C40</f>
        <v xml:space="preserve">5900.00	</v>
      </c>
      <c r="E40" s="52" t="str">
        <f>E38</f>
        <v>เฉพาะเจาะจง</v>
      </c>
      <c r="F40" s="167" t="s">
        <v>387</v>
      </c>
      <c r="G40" s="233" t="str">
        <f>C40</f>
        <v xml:space="preserve">5900.00	</v>
      </c>
      <c r="H40" s="167" t="str">
        <f>F40</f>
        <v>บริษัทไอคิว เซ้าท์อีสต์ โอเอ อุดรธานี จำกัด</v>
      </c>
      <c r="I40" s="226">
        <v>5900</v>
      </c>
      <c r="J40" s="166" t="s">
        <v>55</v>
      </c>
      <c r="K40" s="167" t="s">
        <v>397</v>
      </c>
      <c r="L40" s="54"/>
      <c r="M40" s="54"/>
      <c r="N40" s="54"/>
    </row>
    <row r="41" spans="1:14" s="55" customFormat="1" ht="42" x14ac:dyDescent="0.45">
      <c r="A41" s="50">
        <v>19</v>
      </c>
      <c r="B41" s="382" t="s">
        <v>66</v>
      </c>
      <c r="C41" s="51">
        <v>338</v>
      </c>
      <c r="D41" s="51">
        <f>C41</f>
        <v>338</v>
      </c>
      <c r="E41" s="52" t="str">
        <f>E40</f>
        <v>เฉพาะเจาะจง</v>
      </c>
      <c r="F41" s="49" t="s">
        <v>20</v>
      </c>
      <c r="G41" s="53">
        <f>C41</f>
        <v>338</v>
      </c>
      <c r="H41" s="49" t="str">
        <f>F41</f>
        <v>บริษัท นิวง่วนแสงไทย 2003 จำกัด</v>
      </c>
      <c r="I41" s="63">
        <f>C41</f>
        <v>338</v>
      </c>
      <c r="J41" s="386" t="s">
        <v>55</v>
      </c>
      <c r="K41" s="167" t="s">
        <v>399</v>
      </c>
      <c r="L41" s="54"/>
      <c r="M41" s="54"/>
      <c r="N41" s="54"/>
    </row>
    <row r="42" spans="1:14" s="55" customFormat="1" ht="45.75" customHeight="1" x14ac:dyDescent="0.45">
      <c r="A42" s="56"/>
      <c r="B42" s="383"/>
      <c r="C42" s="58"/>
      <c r="D42" s="58"/>
      <c r="E42" s="229"/>
      <c r="F42" s="56"/>
      <c r="G42" s="60"/>
      <c r="H42" s="56"/>
      <c r="I42" s="61"/>
      <c r="J42" s="387"/>
      <c r="K42" s="62"/>
      <c r="L42" s="54"/>
      <c r="M42" s="54"/>
      <c r="N42" s="54"/>
    </row>
    <row r="43" spans="1:14" s="55" customFormat="1" ht="42" x14ac:dyDescent="0.45">
      <c r="A43" s="50">
        <v>20</v>
      </c>
      <c r="B43" s="168" t="s">
        <v>31</v>
      </c>
      <c r="C43" s="51">
        <v>180000</v>
      </c>
      <c r="D43" s="51">
        <f>C43</f>
        <v>180000</v>
      </c>
      <c r="E43" s="52" t="str">
        <f>E41</f>
        <v>เฉพาะเจาะจง</v>
      </c>
      <c r="F43" s="167" t="s">
        <v>400</v>
      </c>
      <c r="G43" s="231">
        <f>C43</f>
        <v>180000</v>
      </c>
      <c r="H43" s="167" t="str">
        <f>F43</f>
        <v>ร้านเจริญทรัพย์พลาย</v>
      </c>
      <c r="I43" s="226">
        <f>C43</f>
        <v>180000</v>
      </c>
      <c r="J43" s="371" t="s">
        <v>55</v>
      </c>
      <c r="K43" s="167" t="s">
        <v>401</v>
      </c>
      <c r="L43" s="54"/>
      <c r="M43" s="54"/>
      <c r="N43" s="54"/>
    </row>
    <row r="44" spans="1:14" s="55" customFormat="1" ht="45.75" customHeight="1" x14ac:dyDescent="0.45">
      <c r="A44" s="56"/>
      <c r="B44" s="228"/>
      <c r="C44" s="58"/>
      <c r="D44" s="58"/>
      <c r="E44" s="229"/>
      <c r="F44" s="56"/>
      <c r="G44" s="60"/>
      <c r="H44" s="56"/>
      <c r="I44" s="61"/>
      <c r="J44" s="372"/>
      <c r="K44" s="62"/>
      <c r="L44" s="54"/>
      <c r="M44" s="54"/>
      <c r="N44" s="54"/>
    </row>
    <row r="45" spans="1:14" s="55" customFormat="1" ht="86.25" customHeight="1" x14ac:dyDescent="0.45">
      <c r="A45" s="50">
        <v>21</v>
      </c>
      <c r="B45" s="168" t="s">
        <v>19</v>
      </c>
      <c r="C45" s="232" t="s">
        <v>402</v>
      </c>
      <c r="D45" s="232" t="str">
        <f>C45</f>
        <v xml:space="preserve">3500.00	</v>
      </c>
      <c r="E45" s="52" t="str">
        <f>E43</f>
        <v>เฉพาะเจาะจง</v>
      </c>
      <c r="F45" s="167" t="s">
        <v>20</v>
      </c>
      <c r="G45" s="233" t="str">
        <f>C45</f>
        <v xml:space="preserve">3500.00	</v>
      </c>
      <c r="H45" s="167" t="str">
        <f>F45</f>
        <v>บริษัท นิวง่วนแสงไทย 2003 จำกัด</v>
      </c>
      <c r="I45" s="226">
        <v>3500</v>
      </c>
      <c r="J45" s="166" t="s">
        <v>55</v>
      </c>
      <c r="K45" s="69" t="s">
        <v>403</v>
      </c>
      <c r="L45" s="54"/>
      <c r="M45" s="54"/>
      <c r="N45" s="54"/>
    </row>
    <row r="46" spans="1:14" s="55" customFormat="1" ht="42" x14ac:dyDescent="0.45">
      <c r="A46" s="50">
        <v>22</v>
      </c>
      <c r="B46" s="382" t="s">
        <v>66</v>
      </c>
      <c r="C46" s="51">
        <v>480</v>
      </c>
      <c r="D46" s="51">
        <f>C46</f>
        <v>480</v>
      </c>
      <c r="E46" s="52" t="str">
        <f>E45</f>
        <v>เฉพาะเจาะจง</v>
      </c>
      <c r="F46" s="49" t="s">
        <v>20</v>
      </c>
      <c r="G46" s="53">
        <v>480</v>
      </c>
      <c r="H46" s="49" t="str">
        <f>F46</f>
        <v>บริษัท นิวง่วนแสงไทย 2003 จำกัด</v>
      </c>
      <c r="I46" s="63">
        <v>480</v>
      </c>
      <c r="J46" s="386" t="s">
        <v>55</v>
      </c>
      <c r="K46" s="167" t="s">
        <v>404</v>
      </c>
      <c r="L46" s="54"/>
      <c r="M46" s="54"/>
      <c r="N46" s="54"/>
    </row>
    <row r="47" spans="1:14" s="55" customFormat="1" ht="43.5" customHeight="1" x14ac:dyDescent="0.45">
      <c r="A47" s="56"/>
      <c r="B47" s="383"/>
      <c r="C47" s="58"/>
      <c r="D47" s="58"/>
      <c r="E47" s="229"/>
      <c r="F47" s="56"/>
      <c r="G47" s="60"/>
      <c r="H47" s="56"/>
      <c r="I47" s="61"/>
      <c r="J47" s="387"/>
      <c r="K47" s="62"/>
      <c r="L47" s="54"/>
      <c r="M47" s="54"/>
      <c r="N47" s="54"/>
    </row>
    <row r="48" spans="1:14" s="55" customFormat="1" x14ac:dyDescent="0.45">
      <c r="A48" s="385" t="s">
        <v>398</v>
      </c>
      <c r="B48" s="385"/>
      <c r="C48" s="385"/>
      <c r="D48" s="385"/>
      <c r="E48" s="385"/>
      <c r="F48" s="385"/>
      <c r="G48" s="54"/>
      <c r="H48" s="54"/>
      <c r="I48" s="234">
        <f>SUM(I7:I47)</f>
        <v>874365.86</v>
      </c>
      <c r="J48" s="54"/>
      <c r="K48" s="54"/>
      <c r="L48" s="54"/>
      <c r="M48" s="54"/>
      <c r="N48" s="54"/>
    </row>
    <row r="49" spans="1:14" x14ac:dyDescent="0.45">
      <c r="A49" s="133"/>
      <c r="B49" s="135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</row>
  </sheetData>
  <mergeCells count="60">
    <mergeCell ref="B34:B35"/>
    <mergeCell ref="J34:J35"/>
    <mergeCell ref="A48:F48"/>
    <mergeCell ref="B36:B37"/>
    <mergeCell ref="J36:J37"/>
    <mergeCell ref="J38:J39"/>
    <mergeCell ref="B41:B42"/>
    <mergeCell ref="J41:J42"/>
    <mergeCell ref="B46:B47"/>
    <mergeCell ref="J46:J47"/>
    <mergeCell ref="B26:B27"/>
    <mergeCell ref="J26:J27"/>
    <mergeCell ref="J28:J29"/>
    <mergeCell ref="J30:J31"/>
    <mergeCell ref="B32:B33"/>
    <mergeCell ref="J32:J33"/>
    <mergeCell ref="B20:B21"/>
    <mergeCell ref="F20:F21"/>
    <mergeCell ref="H20:H21"/>
    <mergeCell ref="J20:J21"/>
    <mergeCell ref="B22:B23"/>
    <mergeCell ref="F22:F23"/>
    <mergeCell ref="H22:H23"/>
    <mergeCell ref="J22:J23"/>
    <mergeCell ref="B11:B12"/>
    <mergeCell ref="F11:F12"/>
    <mergeCell ref="H11:H12"/>
    <mergeCell ref="J11:J12"/>
    <mergeCell ref="F14:F15"/>
    <mergeCell ref="H14:H15"/>
    <mergeCell ref="J14:J15"/>
    <mergeCell ref="B7:B8"/>
    <mergeCell ref="F7:F8"/>
    <mergeCell ref="H7:H8"/>
    <mergeCell ref="J7:J8"/>
    <mergeCell ref="B9:B10"/>
    <mergeCell ref="F9:F10"/>
    <mergeCell ref="H9:H10"/>
    <mergeCell ref="J9:J10"/>
    <mergeCell ref="A3:K3"/>
    <mergeCell ref="A4:K4"/>
    <mergeCell ref="F5:G5"/>
    <mergeCell ref="H5:I5"/>
    <mergeCell ref="J5:J6"/>
    <mergeCell ref="J2:K2"/>
    <mergeCell ref="A2:I2"/>
    <mergeCell ref="F24:F25"/>
    <mergeCell ref="H24:H25"/>
    <mergeCell ref="J43:J44"/>
    <mergeCell ref="J24:J25"/>
    <mergeCell ref="F16:F17"/>
    <mergeCell ref="H16:H17"/>
    <mergeCell ref="J16:J17"/>
    <mergeCell ref="F18:F19"/>
    <mergeCell ref="H18:H19"/>
    <mergeCell ref="J18:J19"/>
    <mergeCell ref="A5:A6"/>
    <mergeCell ref="B5:B6"/>
    <mergeCell ref="D5:D6"/>
    <mergeCell ref="E5:E6"/>
  </mergeCells>
  <pageMargins left="0.25" right="0.25" top="0.75" bottom="0.75" header="0.3" footer="0.3"/>
  <pageSetup paperSize="9" fitToHeight="0" orientation="landscape" verticalDpi="0" r:id="rId1"/>
  <rowBreaks count="4" manualBreakCount="4">
    <brk id="12" max="10" man="1"/>
    <brk id="23" max="16383" man="1"/>
    <brk id="33" max="16383" man="1"/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ตุลาคม2568</vt:lpstr>
      <vt:lpstr>พฤศจิกายน2568</vt:lpstr>
      <vt:lpstr>ธันวาคม2568 </vt:lpstr>
      <vt:lpstr>มกราคม2569</vt:lpstr>
      <vt:lpstr>กุมภาพันธ์2569</vt:lpstr>
      <vt:lpstr>มีนาคม2569</vt:lpstr>
      <vt:lpstr>กุมภาพันธ์2569!Print_Area</vt:lpstr>
      <vt:lpstr>ตุลาคม2568!Print_Area</vt:lpstr>
      <vt:lpstr>'ธันวาคม2568 '!Print_Area</vt:lpstr>
      <vt:lpstr>พฤศจิกายน2568!Print_Area</vt:lpstr>
      <vt:lpstr>มกราคม2569!Print_Area</vt:lpstr>
      <vt:lpstr>มีนาคม2569!Print_Area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saenkaew duangdet</dc:creator>
  <cp:lastModifiedBy>User</cp:lastModifiedBy>
  <cp:lastPrinted>2026-07-31T08:51:44Z</cp:lastPrinted>
  <dcterms:created xsi:type="dcterms:W3CDTF">2024-11-11T04:09:04Z</dcterms:created>
  <dcterms:modified xsi:type="dcterms:W3CDTF">2026-08-07T08:05:23Z</dcterms:modified>
</cp:coreProperties>
</file>