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งานพัสดุ\สรุปผลจัดซื้อจ้างประจำเดือน\2568\"/>
    </mc:Choice>
  </mc:AlternateContent>
  <xr:revisionPtr revIDLastSave="0" documentId="13_ncr:1_{62C0C70F-B164-4704-9DDC-9D9FACBAC018}" xr6:coauthVersionLast="47" xr6:coauthVersionMax="47" xr10:uidLastSave="{00000000-0000-0000-0000-000000000000}"/>
  <bookViews>
    <workbookView xWindow="-120" yWindow="-120" windowWidth="29040" windowHeight="15840" firstSheet="10" activeTab="18" xr2:uid="{F3AFC901-0ED3-4F74-9113-E81D340A2D41}"/>
  </bookViews>
  <sheets>
    <sheet name="ตุลาคม2567" sheetId="1" r:id="rId1"/>
    <sheet name="พฤศจิกายน2567" sheetId="2" r:id="rId2"/>
    <sheet name="ธันวาคม2567 " sheetId="3" r:id="rId3"/>
    <sheet name="มกราคม2568" sheetId="4" r:id="rId4"/>
    <sheet name="กุมภาพันธ์2568" sheetId="5" r:id="rId5"/>
    <sheet name="ก่อสร้าง ก.พ." sheetId="6" r:id="rId6"/>
    <sheet name="มีนาคม2568" sheetId="8" r:id="rId7"/>
    <sheet name="ก่อสร้าง มี.ค." sheetId="9" r:id="rId8"/>
    <sheet name="เมษายน2568" sheetId="10" r:id="rId9"/>
    <sheet name="ก่อสร้าง เม.ย." sheetId="11" r:id="rId10"/>
    <sheet name="พฤษภาคม2568" sheetId="12" r:id="rId11"/>
    <sheet name="ก่อสร้าง พ.ค." sheetId="13" r:id="rId12"/>
    <sheet name="มิถุนายน2568" sheetId="14" r:id="rId13"/>
    <sheet name="ก่อสร้าง มิ.ย" sheetId="15" r:id="rId14"/>
    <sheet name="กรกฏาคม2568" sheetId="16" r:id="rId15"/>
    <sheet name="ก่อสร้าง ก.ค" sheetId="17" r:id="rId16"/>
    <sheet name="สิงหาคม2568" sheetId="18" r:id="rId17"/>
    <sheet name="ก่อสร้าง ส.ค" sheetId="19" r:id="rId18"/>
    <sheet name="กันยายน2568" sheetId="22" r:id="rId19"/>
    <sheet name="ก่อสร้าง ก.ย" sheetId="23" r:id="rId20"/>
  </sheets>
  <definedNames>
    <definedName name="_xlnm.Print_Area" localSheetId="0">ตุลาคม2567!$D$42</definedName>
    <definedName name="_xlnm.Print_Area" localSheetId="2">'ธันวาคม2567 '!$A$1:$R$38</definedName>
    <definedName name="_xlnm.Print_Area" localSheetId="1">พฤศจิกายน2567!$A$1:$R$60</definedName>
    <definedName name="_xlnm.Print_Area" localSheetId="3">มกราคม2568!$A$1:$R$61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1" i="4" l="1"/>
  <c r="I55" i="22"/>
  <c r="L40" i="1"/>
  <c r="I53" i="22"/>
  <c r="G53" i="22"/>
  <c r="I13" i="23"/>
  <c r="I19" i="19"/>
  <c r="I61" i="18"/>
  <c r="I21" i="17"/>
  <c r="I53" i="16"/>
  <c r="I24" i="15"/>
  <c r="I27" i="14"/>
  <c r="I19" i="13"/>
  <c r="I49" i="12"/>
  <c r="I24" i="11"/>
  <c r="I59" i="10"/>
  <c r="I15" i="9"/>
  <c r="I43" i="8"/>
  <c r="L26" i="6"/>
  <c r="L28" i="5"/>
  <c r="L38" i="3"/>
  <c r="L60" i="2"/>
  <c r="I51" i="22"/>
  <c r="G51" i="22"/>
  <c r="D51" i="22"/>
  <c r="I49" i="22"/>
  <c r="G49" i="22"/>
  <c r="D49" i="22"/>
  <c r="I47" i="22"/>
  <c r="G47" i="22"/>
  <c r="D47" i="22"/>
  <c r="I45" i="22"/>
  <c r="G45" i="22"/>
  <c r="D45" i="22"/>
  <c r="I43" i="22"/>
  <c r="G43" i="22"/>
  <c r="D43" i="22"/>
  <c r="D41" i="22"/>
  <c r="D29" i="22"/>
  <c r="I41" i="22"/>
  <c r="G41" i="22"/>
  <c r="I39" i="22"/>
  <c r="G39" i="22"/>
  <c r="D39" i="22"/>
  <c r="I37" i="22"/>
  <c r="G37" i="22"/>
  <c r="D37" i="22"/>
  <c r="I35" i="22"/>
  <c r="G35" i="22"/>
  <c r="D35" i="22"/>
  <c r="I33" i="22"/>
  <c r="G33" i="22"/>
  <c r="D33" i="22"/>
  <c r="I31" i="22"/>
  <c r="G31" i="22"/>
  <c r="D31" i="22"/>
  <c r="I29" i="22"/>
  <c r="G29" i="22"/>
  <c r="I14" i="19"/>
  <c r="D14" i="19"/>
  <c r="I13" i="19"/>
  <c r="D13" i="19"/>
  <c r="I14" i="17"/>
  <c r="D14" i="17"/>
  <c r="I13" i="17"/>
  <c r="D13" i="17"/>
  <c r="I23" i="15"/>
  <c r="I22" i="15"/>
  <c r="E21" i="15"/>
  <c r="I21" i="15"/>
  <c r="D21" i="15"/>
  <c r="D14" i="15"/>
  <c r="I13" i="15"/>
  <c r="D13" i="13"/>
  <c r="I14" i="23"/>
  <c r="D14" i="23"/>
  <c r="J13" i="23"/>
  <c r="D13" i="23"/>
  <c r="I23" i="22"/>
  <c r="G23" i="22"/>
  <c r="D23" i="22"/>
  <c r="I21" i="22"/>
  <c r="G21" i="22"/>
  <c r="D21" i="22"/>
  <c r="I19" i="22"/>
  <c r="G19" i="22"/>
  <c r="D19" i="22"/>
  <c r="I17" i="22"/>
  <c r="G17" i="22"/>
  <c r="D17" i="22"/>
  <c r="I15" i="22"/>
  <c r="G15" i="22"/>
  <c r="D15" i="22"/>
  <c r="I13" i="22"/>
  <c r="G13" i="22"/>
  <c r="D13" i="22"/>
  <c r="I11" i="22"/>
  <c r="G11" i="22"/>
  <c r="D11" i="22"/>
  <c r="I59" i="18"/>
  <c r="G59" i="18"/>
  <c r="D59" i="18"/>
  <c r="I37" i="18"/>
  <c r="H35" i="18"/>
  <c r="J13" i="19"/>
  <c r="J13" i="17"/>
  <c r="D23" i="15"/>
  <c r="D22" i="15"/>
  <c r="J21" i="15"/>
  <c r="I14" i="15"/>
  <c r="J13" i="15"/>
  <c r="D13" i="15"/>
  <c r="I57" i="18"/>
  <c r="G57" i="18"/>
  <c r="D57" i="18"/>
  <c r="I55" i="18"/>
  <c r="G55" i="18"/>
  <c r="D55" i="18"/>
  <c r="I53" i="18"/>
  <c r="G53" i="18"/>
  <c r="D53" i="18"/>
  <c r="I51" i="18"/>
  <c r="G51" i="18"/>
  <c r="D51" i="18"/>
  <c r="I49" i="18"/>
  <c r="G49" i="18"/>
  <c r="D49" i="18"/>
  <c r="I47" i="18"/>
  <c r="G47" i="18"/>
  <c r="D47" i="18"/>
  <c r="I45" i="18"/>
  <c r="G45" i="18"/>
  <c r="D45" i="18"/>
  <c r="I43" i="18"/>
  <c r="G43" i="18"/>
  <c r="D43" i="18"/>
  <c r="I41" i="18"/>
  <c r="G41" i="18"/>
  <c r="D41" i="18"/>
  <c r="I39" i="18"/>
  <c r="G39" i="18"/>
  <c r="D39" i="18"/>
  <c r="G37" i="18"/>
  <c r="D37" i="18"/>
  <c r="I35" i="18"/>
  <c r="G35" i="18"/>
  <c r="D35" i="18"/>
  <c r="I33" i="18"/>
  <c r="G33" i="18"/>
  <c r="D33" i="18"/>
  <c r="I31" i="18"/>
  <c r="G31" i="18"/>
  <c r="D31" i="18"/>
  <c r="I29" i="18"/>
  <c r="G29" i="18"/>
  <c r="D29" i="18"/>
  <c r="I27" i="18"/>
  <c r="G27" i="18"/>
  <c r="D27" i="18"/>
  <c r="I25" i="18"/>
  <c r="G25" i="18"/>
  <c r="D25" i="18"/>
  <c r="I23" i="18"/>
  <c r="G23" i="18"/>
  <c r="D23" i="18"/>
  <c r="I21" i="18"/>
  <c r="G21" i="18"/>
  <c r="D21" i="18"/>
  <c r="I19" i="18"/>
  <c r="G19" i="18"/>
  <c r="D19" i="18"/>
  <c r="I17" i="18"/>
  <c r="G17" i="18"/>
  <c r="D17" i="18"/>
  <c r="I15" i="18"/>
  <c r="G15" i="18"/>
  <c r="D15" i="18"/>
  <c r="I13" i="18"/>
  <c r="G13" i="18"/>
  <c r="D13" i="18"/>
  <c r="I11" i="18"/>
  <c r="G11" i="18"/>
  <c r="D11" i="18"/>
  <c r="I51" i="16"/>
  <c r="G51" i="16"/>
  <c r="D51" i="16"/>
  <c r="I49" i="16"/>
  <c r="G49" i="16"/>
  <c r="D49" i="16"/>
  <c r="I47" i="16"/>
  <c r="G47" i="16"/>
  <c r="D47" i="16"/>
  <c r="I45" i="16"/>
  <c r="G45" i="16"/>
  <c r="D45" i="16"/>
  <c r="I43" i="16"/>
  <c r="G43" i="16"/>
  <c r="D43" i="16"/>
  <c r="I41" i="16"/>
  <c r="G41" i="16"/>
  <c r="D41" i="16"/>
  <c r="I39" i="16"/>
  <c r="G39" i="16"/>
  <c r="D39" i="16"/>
  <c r="I37" i="16"/>
  <c r="G37" i="16"/>
  <c r="D37" i="16"/>
  <c r="I35" i="16"/>
  <c r="G35" i="16"/>
  <c r="D35" i="16"/>
  <c r="I33" i="16"/>
  <c r="G33" i="16"/>
  <c r="D33" i="16"/>
  <c r="I31" i="16"/>
  <c r="G31" i="16"/>
  <c r="D31" i="16"/>
  <c r="I29" i="16"/>
  <c r="G29" i="16"/>
  <c r="D29" i="16"/>
  <c r="I27" i="16"/>
  <c r="G27" i="16"/>
  <c r="D27" i="16"/>
  <c r="I25" i="16"/>
  <c r="G25" i="16"/>
  <c r="D25" i="16"/>
  <c r="I23" i="16"/>
  <c r="G23" i="16"/>
  <c r="D23" i="16"/>
  <c r="I21" i="16"/>
  <c r="G21" i="16"/>
  <c r="D21" i="16"/>
  <c r="I19" i="16"/>
  <c r="G19" i="16"/>
  <c r="D19" i="16"/>
  <c r="I17" i="16"/>
  <c r="G17" i="16"/>
  <c r="D17" i="16"/>
  <c r="I15" i="16"/>
  <c r="G15" i="16"/>
  <c r="D15" i="16"/>
  <c r="I13" i="16"/>
  <c r="G13" i="16"/>
  <c r="D13" i="16"/>
  <c r="I11" i="16"/>
  <c r="G11" i="16"/>
  <c r="D11" i="16"/>
  <c r="I9" i="14"/>
  <c r="G9" i="14"/>
  <c r="D9" i="14"/>
  <c r="I7" i="14"/>
  <c r="G7" i="14"/>
  <c r="D7" i="14"/>
  <c r="I25" i="14"/>
  <c r="G25" i="14"/>
  <c r="D25" i="14"/>
  <c r="I23" i="14"/>
  <c r="G23" i="14"/>
  <c r="D23" i="14"/>
  <c r="I21" i="14"/>
  <c r="G21" i="14"/>
  <c r="D21" i="14"/>
  <c r="I19" i="14"/>
  <c r="G19" i="14"/>
  <c r="D19" i="14"/>
  <c r="I17" i="14"/>
  <c r="G17" i="14"/>
  <c r="D17" i="14"/>
  <c r="I15" i="14"/>
  <c r="G15" i="14"/>
  <c r="D15" i="14"/>
  <c r="I13" i="14"/>
  <c r="G13" i="14"/>
  <c r="D13" i="14"/>
  <c r="I11" i="14"/>
  <c r="G11" i="14"/>
  <c r="D11" i="14"/>
  <c r="I14" i="13"/>
  <c r="D14" i="13"/>
  <c r="J13" i="13"/>
  <c r="I13" i="13"/>
  <c r="I47" i="12"/>
  <c r="G47" i="12"/>
  <c r="D47" i="12"/>
  <c r="I45" i="12"/>
  <c r="G45" i="12"/>
  <c r="D45" i="12"/>
  <c r="I43" i="12"/>
  <c r="G43" i="12"/>
  <c r="D43" i="12"/>
  <c r="I41" i="12"/>
  <c r="G41" i="12"/>
  <c r="D41" i="12"/>
  <c r="I39" i="12"/>
  <c r="G39" i="12"/>
  <c r="D39" i="12"/>
  <c r="I37" i="12"/>
  <c r="G37" i="12"/>
  <c r="D37" i="12"/>
  <c r="I35" i="12"/>
  <c r="G35" i="12"/>
  <c r="D35" i="12"/>
  <c r="I33" i="12"/>
  <c r="G33" i="12"/>
  <c r="D33" i="12"/>
  <c r="I31" i="12"/>
  <c r="G31" i="12"/>
  <c r="D31" i="12"/>
  <c r="I29" i="12"/>
  <c r="G29" i="12"/>
  <c r="D29" i="12"/>
  <c r="I27" i="12"/>
  <c r="G27" i="12"/>
  <c r="D27" i="12"/>
  <c r="I25" i="12"/>
  <c r="G25" i="12"/>
  <c r="D25" i="12"/>
  <c r="I23" i="12"/>
  <c r="G23" i="12"/>
  <c r="D23" i="12"/>
  <c r="I21" i="12"/>
  <c r="G21" i="12"/>
  <c r="D21" i="12"/>
  <c r="I19" i="12"/>
  <c r="G19" i="12"/>
  <c r="D19" i="12"/>
  <c r="I17" i="12"/>
  <c r="G17" i="12"/>
  <c r="D17" i="12"/>
  <c r="I15" i="12"/>
  <c r="G15" i="12"/>
  <c r="D15" i="12"/>
  <c r="I13" i="12"/>
  <c r="G13" i="12"/>
  <c r="D13" i="12"/>
  <c r="I11" i="12"/>
  <c r="G11" i="12"/>
  <c r="D11" i="12"/>
  <c r="I23" i="11"/>
  <c r="D23" i="11"/>
  <c r="I22" i="11"/>
  <c r="D22" i="11"/>
  <c r="I21" i="11"/>
  <c r="I14" i="11"/>
  <c r="I13" i="11"/>
  <c r="J21" i="11"/>
  <c r="E21" i="11"/>
  <c r="D21" i="11"/>
  <c r="I57" i="10"/>
  <c r="G57" i="10"/>
  <c r="D57" i="10"/>
  <c r="I55" i="10"/>
  <c r="G55" i="10"/>
  <c r="D55" i="10"/>
  <c r="I53" i="10"/>
  <c r="G53" i="10"/>
  <c r="D53" i="10"/>
  <c r="I51" i="10"/>
  <c r="G51" i="10"/>
  <c r="D51" i="10"/>
  <c r="I49" i="10"/>
  <c r="G49" i="10"/>
  <c r="D49" i="10"/>
  <c r="I47" i="10"/>
  <c r="G47" i="10"/>
  <c r="D47" i="10"/>
  <c r="I45" i="10"/>
  <c r="G45" i="10"/>
  <c r="D45" i="10"/>
  <c r="I23" i="10"/>
  <c r="G23" i="10"/>
  <c r="D23" i="10"/>
  <c r="D15" i="10"/>
  <c r="D13" i="10"/>
  <c r="I43" i="10"/>
  <c r="G43" i="10"/>
  <c r="D43" i="10"/>
  <c r="I41" i="10"/>
  <c r="G41" i="10"/>
  <c r="D41" i="10"/>
  <c r="I39" i="10"/>
  <c r="G39" i="10"/>
  <c r="D39" i="10"/>
  <c r="I37" i="10"/>
  <c r="G37" i="10"/>
  <c r="D37" i="10"/>
  <c r="I35" i="10"/>
  <c r="G35" i="10"/>
  <c r="D35" i="10"/>
  <c r="I33" i="10"/>
  <c r="G33" i="10"/>
  <c r="D33" i="10"/>
  <c r="I31" i="10"/>
  <c r="G31" i="10"/>
  <c r="D31" i="10"/>
  <c r="I29" i="10"/>
  <c r="G29" i="10"/>
  <c r="D29" i="10"/>
  <c r="I27" i="10"/>
  <c r="G27" i="10"/>
  <c r="D27" i="10"/>
  <c r="I25" i="10"/>
  <c r="G25" i="10"/>
  <c r="D25" i="10"/>
  <c r="I21" i="10"/>
  <c r="G21" i="10"/>
  <c r="D21" i="10"/>
  <c r="I19" i="10"/>
  <c r="G19" i="10"/>
  <c r="D19" i="10"/>
  <c r="I17" i="10"/>
  <c r="G17" i="10"/>
  <c r="D17" i="10"/>
  <c r="I15" i="10"/>
  <c r="G15" i="10"/>
  <c r="I13" i="10"/>
  <c r="G13" i="10"/>
  <c r="I11" i="10"/>
  <c r="G11" i="10"/>
  <c r="D11" i="10"/>
  <c r="D14" i="11"/>
  <c r="J13" i="11"/>
  <c r="D13" i="11"/>
  <c r="I14" i="9"/>
  <c r="D14" i="9"/>
  <c r="D13" i="9"/>
  <c r="J13" i="9"/>
  <c r="E13" i="9"/>
  <c r="I13" i="9"/>
  <c r="D41" i="8"/>
  <c r="D38" i="8"/>
  <c r="D40" i="8"/>
  <c r="E38" i="8"/>
  <c r="E40" i="8" s="1"/>
  <c r="E41" i="8" s="1"/>
  <c r="D34" i="8"/>
  <c r="D32" i="8"/>
  <c r="D30" i="8"/>
  <c r="D28" i="8"/>
  <c r="D13" i="8"/>
  <c r="E28" i="8"/>
  <c r="E30" i="8" s="1"/>
  <c r="E32" i="8" s="1"/>
  <c r="E34" i="8" s="1"/>
  <c r="J13" i="8"/>
  <c r="E13" i="8"/>
  <c r="G13" i="8"/>
  <c r="I13" i="8" s="1"/>
  <c r="D9" i="6"/>
  <c r="F7" i="6"/>
  <c r="F7" i="1"/>
  <c r="D24" i="6"/>
  <c r="D20" i="6"/>
  <c r="D18" i="6"/>
  <c r="D16" i="6"/>
  <c r="D12" i="6"/>
  <c r="N8" i="6"/>
  <c r="N7" i="6"/>
  <c r="L7" i="6"/>
  <c r="D7" i="6"/>
  <c r="L29" i="4"/>
  <c r="L25" i="5"/>
  <c r="H25" i="5"/>
  <c r="D25" i="5"/>
  <c r="F7" i="5"/>
  <c r="L22" i="5"/>
  <c r="H22" i="5"/>
  <c r="D22" i="5"/>
  <c r="L20" i="5"/>
  <c r="H20" i="5"/>
  <c r="D20" i="5"/>
  <c r="L18" i="5"/>
  <c r="I18" i="5"/>
  <c r="H18" i="5"/>
  <c r="D18" i="5"/>
  <c r="L12" i="5"/>
  <c r="H12" i="5"/>
  <c r="D12" i="5"/>
  <c r="L9" i="5"/>
  <c r="H9" i="5"/>
  <c r="D9" i="5"/>
  <c r="N8" i="5"/>
  <c r="N7" i="5"/>
  <c r="H7" i="5"/>
  <c r="L7" i="5" s="1"/>
  <c r="D7" i="5"/>
  <c r="L59" i="4"/>
  <c r="H59" i="4"/>
  <c r="D59" i="4"/>
  <c r="L53" i="4"/>
  <c r="H53" i="4"/>
  <c r="D53" i="4"/>
  <c r="L51" i="4"/>
  <c r="H51" i="4"/>
  <c r="D51" i="4"/>
  <c r="L49" i="4"/>
  <c r="H49" i="4"/>
  <c r="D49" i="4"/>
  <c r="L47" i="4"/>
  <c r="H47" i="4"/>
  <c r="D47" i="4"/>
  <c r="L44" i="4"/>
  <c r="H44" i="4"/>
  <c r="D44" i="4"/>
  <c r="L42" i="4"/>
  <c r="H42" i="4"/>
  <c r="D42" i="4"/>
  <c r="F42" i="4"/>
  <c r="L40" i="4"/>
  <c r="H40" i="4"/>
  <c r="D40" i="4"/>
  <c r="L38" i="4"/>
  <c r="H38" i="4"/>
  <c r="D38" i="4"/>
  <c r="F40" i="4"/>
  <c r="F38" i="4"/>
  <c r="F36" i="4"/>
  <c r="I36" i="4" s="1"/>
  <c r="L36" i="4"/>
  <c r="H36" i="4"/>
  <c r="D36" i="4"/>
  <c r="N57" i="4"/>
  <c r="E57" i="4"/>
  <c r="D57" i="4"/>
  <c r="H57" i="4" s="1"/>
  <c r="L57" i="4" s="1"/>
  <c r="N37" i="4"/>
  <c r="N36" i="4"/>
  <c r="I34" i="4"/>
  <c r="L32" i="4"/>
  <c r="H32" i="4"/>
  <c r="D32" i="4"/>
  <c r="H29" i="4"/>
  <c r="D29" i="4"/>
  <c r="L21" i="4"/>
  <c r="H21" i="4"/>
  <c r="D21" i="4"/>
  <c r="D19" i="4"/>
  <c r="L17" i="4"/>
  <c r="H17" i="4"/>
  <c r="D17" i="4"/>
  <c r="I15" i="4"/>
  <c r="L13" i="4"/>
  <c r="H13" i="4"/>
  <c r="D13" i="4"/>
  <c r="L11" i="4"/>
  <c r="H11" i="4"/>
  <c r="D11" i="4"/>
  <c r="L9" i="4"/>
  <c r="H9" i="4"/>
  <c r="D9" i="4"/>
  <c r="F7" i="4"/>
  <c r="H7" i="4"/>
  <c r="L7" i="4" s="1"/>
  <c r="D7" i="4"/>
  <c r="D34" i="4"/>
  <c r="H34" i="4" s="1"/>
  <c r="L34" i="4" s="1"/>
  <c r="N27" i="4"/>
  <c r="E27" i="4"/>
  <c r="D27" i="4"/>
  <c r="H27" i="4" s="1"/>
  <c r="L27" i="4" s="1"/>
  <c r="L25" i="4"/>
  <c r="H25" i="4"/>
  <c r="D25" i="4"/>
  <c r="L23" i="4"/>
  <c r="H23" i="4"/>
  <c r="D23" i="4"/>
  <c r="L19" i="4"/>
  <c r="H19" i="4"/>
  <c r="L15" i="4"/>
  <c r="H15" i="4"/>
  <c r="D15" i="4"/>
  <c r="N8" i="4"/>
  <c r="N7" i="4"/>
  <c r="I36" i="3"/>
  <c r="D36" i="3"/>
  <c r="L26" i="3"/>
  <c r="H26" i="3"/>
  <c r="D26" i="3"/>
  <c r="L24" i="3"/>
  <c r="H24" i="3"/>
  <c r="D24" i="3"/>
  <c r="I22" i="3"/>
  <c r="I23" i="3"/>
  <c r="L22" i="3"/>
  <c r="H22" i="3"/>
  <c r="D22" i="3"/>
  <c r="L20" i="3"/>
  <c r="H20" i="3"/>
  <c r="D20" i="3"/>
  <c r="I15" i="3"/>
  <c r="L15" i="3"/>
  <c r="H15" i="3"/>
  <c r="D15" i="3"/>
  <c r="F7" i="3"/>
  <c r="H7" i="3"/>
  <c r="H36" i="3"/>
  <c r="L36" i="3" s="1"/>
  <c r="N29" i="3"/>
  <c r="E29" i="3"/>
  <c r="D29" i="3"/>
  <c r="H29" i="3" s="1"/>
  <c r="L29" i="3" s="1"/>
  <c r="N8" i="3"/>
  <c r="N7" i="3"/>
  <c r="H40" i="2"/>
  <c r="N41" i="2"/>
  <c r="N40" i="2"/>
  <c r="D38" i="2"/>
  <c r="D36" i="2"/>
  <c r="H36" i="2" s="1"/>
  <c r="L36" i="2" s="1"/>
  <c r="I34" i="2"/>
  <c r="I32" i="2"/>
  <c r="D32" i="2"/>
  <c r="H32" i="2" s="1"/>
  <c r="L32" i="2" s="1"/>
  <c r="F7" i="2"/>
  <c r="H7" i="2"/>
  <c r="I38" i="2"/>
  <c r="H38" i="2"/>
  <c r="L38" i="2" s="1"/>
  <c r="I36" i="2"/>
  <c r="N35" i="2"/>
  <c r="N37" i="2" s="1"/>
  <c r="N39" i="2" s="1"/>
  <c r="N32" i="2"/>
  <c r="N38" i="2" s="1"/>
  <c r="E32" i="2"/>
  <c r="E38" i="2" s="1"/>
  <c r="N8" i="2"/>
  <c r="N7" i="2"/>
  <c r="H7" i="1"/>
  <c r="N8" i="1"/>
  <c r="N7" i="1"/>
  <c r="I38" i="1"/>
  <c r="D38" i="1"/>
  <c r="H38" i="1" s="1"/>
  <c r="L38" i="1" s="1"/>
  <c r="I35" i="1"/>
  <c r="D35" i="1"/>
  <c r="H35" i="1" s="1"/>
  <c r="L35" i="1" s="1"/>
  <c r="I33" i="1"/>
  <c r="D33" i="1"/>
  <c r="L33" i="1" s="1"/>
  <c r="I31" i="1"/>
  <c r="N32" i="1"/>
  <c r="N34" i="1" s="1"/>
  <c r="N36" i="1" s="1"/>
  <c r="N39" i="1" s="1"/>
  <c r="N31" i="1"/>
  <c r="N33" i="1" s="1"/>
  <c r="N35" i="1" s="1"/>
  <c r="N38" i="1" s="1"/>
  <c r="E31" i="1"/>
  <c r="E33" i="1" s="1"/>
  <c r="E35" i="1" s="1"/>
  <c r="E38" i="1" s="1"/>
  <c r="D31" i="1"/>
  <c r="H31" i="1" s="1"/>
  <c r="L31" i="1" s="1"/>
  <c r="H33" i="1" l="1"/>
</calcChain>
</file>

<file path=xl/sharedStrings.xml><?xml version="1.0" encoding="utf-8"?>
<sst xmlns="http://schemas.openxmlformats.org/spreadsheetml/2006/main" count="2475" uniqueCount="828">
  <si>
    <t>ลำดับที่</t>
  </si>
  <si>
    <t>งานที่จัดซื้อหรือจัดจ้าง</t>
  </si>
  <si>
    <t>วงเงินที่จะซื้อ</t>
  </si>
  <si>
    <t>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</si>
  <si>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</si>
  <si>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</si>
  <si>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</si>
  <si>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ผู้เสนอราคา</t>
  </si>
  <si>
    <t>ราคาที่เสนอ</t>
  </si>
  <si>
    <t>ผู้ได้รับการคัดเลือกและราคาที่ตกลงซื้อหรือจ้าง</t>
  </si>
  <si>
    <t>ผู้ที่ได้รับการคัดเลือก</t>
  </si>
  <si>
    <t>ราคาที่ตกลงซื้อ/จ้าง</t>
  </si>
  <si>
    <t>เหตุผลที่ได้รับคัดเลือกโดยสรุป</t>
  </si>
  <si>
    <t>เลขที่และวันที่สัญญาหรือ</t>
  </si>
  <si>
    <t>ข้อตกลงในการซื้อหรือจ้าง</t>
  </si>
  <si>
    <t>เฉพาะเจาะจง</t>
  </si>
  <si>
    <t>เงื่อนไขที่หน่วยงานกำหนด</t>
  </si>
  <si>
    <t>ผู้ยื่นข้อเสนอมีคุณสมบัติตรงตาม</t>
  </si>
  <si>
    <t>ลว 1 ต.ค. 2567</t>
  </si>
  <si>
    <t>เช่าเครื่องถ่ายเอกสาร</t>
  </si>
  <si>
    <t>บริษัท รุ่งรัตน์ โอเอ จำกัด</t>
  </si>
  <si>
    <t xml:space="preserve">บริษัท ยางบุญกิจอิมปอร์ต </t>
  </si>
  <si>
    <t>เอ็กซ์ปอร์ต จำกัด</t>
  </si>
  <si>
    <t>ลว 2 ต.ค. 2567</t>
  </si>
  <si>
    <t>ซื้อวัสดุสำนักงาน</t>
  </si>
  <si>
    <t>บริษัท นิวง่วนแสงไทย 2003 จำกัด</t>
  </si>
  <si>
    <t>ลว 21 ต.ค. 2567</t>
  </si>
  <si>
    <t>ซื้อวัสดุคอมพิวเตอร์</t>
  </si>
  <si>
    <t>บริษัท ยูนิตี้ ไอที ซิสเต็ม จำกัด</t>
  </si>
  <si>
    <t>ลว 15 ต.ค. 2567</t>
  </si>
  <si>
    <t>เตอร์หมายเลขครุภัณฑ์ ๔๑๔-๖๖-๐๐๒๓</t>
  </si>
  <si>
    <t>๔๑๖-๖๒-๐๐๗๐</t>
  </si>
  <si>
    <t>จ้างบำรุงรักษาและซ่อมแซมเครื่องปริ้น</t>
  </si>
  <si>
    <t xml:space="preserve">และคอมพิวเตอร์หมายเลขครุภัณฑ์ </t>
  </si>
  <si>
    <t>เตอร์หมายเลขครุภัณฑ์ ๔๑๔-๖๖-๐๐๒๖</t>
  </si>
  <si>
    <t xml:space="preserve">ซื้อวัสดุประปา </t>
  </si>
  <si>
    <t>ร้าน วิชัยการช่าง</t>
  </si>
  <si>
    <t>สรุปผลการดำเนินการจัดซื้อจัดจ้างในรอบเดือน ตุลาคม</t>
  </si>
  <si>
    <t>องค์การบริหารส่วนตำบลนาพู่ อำเภอเพ็ญ จังหวัดอุดรธานี</t>
  </si>
  <si>
    <t>วันที่ 1-31 เดือนตุลาคม พ.ศ. 2567</t>
  </si>
  <si>
    <t>ตฒ ๑๔๙๘ อุดรธานี</t>
  </si>
  <si>
    <t>จ้างบำรุงรักษาและซ่อมแซม</t>
  </si>
  <si>
    <t xml:space="preserve">รถแม็คโครเล็ก หมายเลขทะเบียน </t>
  </si>
  <si>
    <t>นายทองดา ธุระพระ</t>
  </si>
  <si>
    <t>ซื้อวัสดุประปา</t>
  </si>
  <si>
    <t>ลว 24 ต.ค. 2567</t>
  </si>
  <si>
    <t>ซื้อจาระบี</t>
  </si>
  <si>
    <t>14/2568</t>
  </si>
  <si>
    <t>36/2568</t>
  </si>
  <si>
    <t>39/2568</t>
  </si>
  <si>
    <t>40/2568</t>
  </si>
  <si>
    <t>41/2568</t>
  </si>
  <si>
    <t>42/2568</t>
  </si>
  <si>
    <t>43/2568</t>
  </si>
  <si>
    <t>44/2568</t>
  </si>
  <si>
    <t>46/2568</t>
  </si>
  <si>
    <t>47/2568</t>
  </si>
  <si>
    <t>48/2568</t>
  </si>
  <si>
    <t>ร้าน อู่ช่างรัตน์</t>
  </si>
  <si>
    <t>จ้างเปลี่ยนแบตเตอรี่ยานพาหนะทะเบียน</t>
  </si>
  <si>
    <t xml:space="preserve"> กจ 1956 อุดรธานี และ ตฆ 1499 </t>
  </si>
  <si>
    <t>อุดรธานี</t>
  </si>
  <si>
    <t>ร้าน ทองชัยการช่าง 2</t>
  </si>
  <si>
    <t>49/2568</t>
  </si>
  <si>
    <t xml:space="preserve"> จ้างเหมารถโดยสารปรับอากาศ </t>
  </si>
  <si>
    <t>ไม่ประจำทาง</t>
  </si>
  <si>
    <t>นายวรรณชัย ศรีโสภา</t>
  </si>
  <si>
    <t>50/2568</t>
  </si>
  <si>
    <t>ลว 25 ต.ค. 2567</t>
  </si>
  <si>
    <t>จ้างปรับปรุงผิวจราจรแอสฟัลท์ติก</t>
  </si>
  <si>
    <t>คอนกรีตภายในสำนักงาน อบต.นาพู่</t>
  </si>
  <si>
    <t>บริษัท ตั้งกิมเซ้ง 789 จำกัด</t>
  </si>
  <si>
    <t>1/2568</t>
  </si>
  <si>
    <t>ลว 11 ต.ค. 2567</t>
  </si>
  <si>
    <t>หมายเหตุ</t>
  </si>
  <si>
    <t>วิธีการจัดซื้อจัดจ้าง ได้แก่ ตกลงราคา สอบราคา และประกวดราคา</t>
  </si>
  <si>
    <t>จ้างบำรุงรักษาและซ่อมแซมรถ</t>
  </si>
  <si>
    <t xml:space="preserve">แทรกเตอร์ หมายเลขทะเบียน  </t>
  </si>
  <si>
    <t>ตจ ๕๑๑๑ อุดรธานี</t>
  </si>
  <si>
    <t>สรุปผลการดำเนินการจัดซื้อจัดจ้างในรอบเดือน พฤศจิกายน</t>
  </si>
  <si>
    <t>วันที่ 1-30 เดือนพฤศจิกายน พ.ศ. 2567</t>
  </si>
  <si>
    <t>หมายเลขทะเบียน ๔๐-๐๒๑๔ อุดรธานี</t>
  </si>
  <si>
    <t xml:space="preserve">จ้างบำรุงรักษาและซ่อมแซมรถหกล้อ </t>
  </si>
  <si>
    <t>51/2568</t>
  </si>
  <si>
    <t>ลว 1 พ.ย. 2567</t>
  </si>
  <si>
    <t xml:space="preserve">ซื้อแบตเตอรี่รถกู้ชีพ หมายเลขทะเบียน </t>
  </si>
  <si>
    <t>52/2568</t>
  </si>
  <si>
    <t>บริษัท สมปองโฮมพลัส จำกัด</t>
  </si>
  <si>
    <t>53/2568</t>
  </si>
  <si>
    <t>จ้างทำป้ายกิจกรรมวันรักต้นไม้</t>
  </si>
  <si>
    <t>54/2568</t>
  </si>
  <si>
    <t>56/2568</t>
  </si>
  <si>
    <t>57/2568</t>
  </si>
  <si>
    <t>ลว 5 พ.ย. 2567</t>
  </si>
  <si>
    <t>58/2568</t>
  </si>
  <si>
    <t xml:space="preserve">จ้างเหมามหรสพวงดนตรี </t>
  </si>
  <si>
    <t>นายพีรพัฒน์ เชื้อนาข่า</t>
  </si>
  <si>
    <t>59/2568</t>
  </si>
  <si>
    <t>ลว 12 พ.ย. 2567</t>
  </si>
  <si>
    <t>จ้างเหมาระบบไฟประดับตกแต่งรอบบริเวณ</t>
  </si>
  <si>
    <t xml:space="preserve">ประเพณีลอยกระทง ปี พ.ศ.๒๕๖๗ </t>
  </si>
  <si>
    <t>งานประเพณีท้องถิ่นสืบสานวัฒนธรรม</t>
  </si>
  <si>
    <t>นายวัชระ ยาพุทธา</t>
  </si>
  <si>
    <t>60/2568</t>
  </si>
  <si>
    <t>62/2568</t>
  </si>
  <si>
    <t>61/2568</t>
  </si>
  <si>
    <t xml:space="preserve"> จ้างเหมาเวทีกลาง พร้อมเครื่องเสียง</t>
  </si>
  <si>
    <t xml:space="preserve">และระบบไฟ แสง สี เสียง </t>
  </si>
  <si>
    <t>นายทวี ยังสีนาด</t>
  </si>
  <si>
    <t xml:space="preserve">ขง ๘๕๒๒ อุดรธานี </t>
  </si>
  <si>
    <t xml:space="preserve">ซื้อวัสดุก่อสร้าง </t>
  </si>
  <si>
    <t xml:space="preserve">ประจำปีของชาติ </t>
  </si>
  <si>
    <t xml:space="preserve">	 ซื้อวัสดุประปา </t>
  </si>
  <si>
    <t xml:space="preserve">ซื้อวัสดุไฟฟ้าและวิทยุ </t>
  </si>
  <si>
    <t xml:space="preserve">	 ซื้อถังขยะยางรถยนต์ </t>
  </si>
  <si>
    <t>ร้านทรัพย์รุ่งเรือง</t>
  </si>
  <si>
    <t>63/2568</t>
  </si>
  <si>
    <t>ลว 13 พ.ย. 2567</t>
  </si>
  <si>
    <t>64/2568</t>
  </si>
  <si>
    <t>ซื้อวัสดุประปา โดยวิธีเฉพาะเจาะจง</t>
  </si>
  <si>
    <t xml:space="preserve"> </t>
  </si>
  <si>
    <t>65/2568</t>
  </si>
  <si>
    <t>ลว 19 พ.ย. 2567</t>
  </si>
  <si>
    <t xml:space="preserve">จ้างบำรุงรักษาและซ่อมแซมรถบรรทุกขยะ </t>
  </si>
  <si>
    <t xml:space="preserve">หมายเลขทะเบียน ๘๓-๖๐๙๖ อุดรธานี </t>
  </si>
  <si>
    <t>ลว 21 พ.ย. 2567</t>
  </si>
  <si>
    <t>66/2568</t>
  </si>
  <si>
    <t>67/2568</t>
  </si>
  <si>
    <t>ลว 28 พ.ย. 2567</t>
  </si>
  <si>
    <t>หมายเลขทะเบียน ขง-๘๕๒๒ อุดรธานี</t>
  </si>
  <si>
    <t xml:space="preserve">ซื้อยางรถตู้พยาบาล (รถกู้ชีพ) </t>
  </si>
  <si>
    <t>68/2568</t>
  </si>
  <si>
    <t>ลว 15 พ.ย. 2567</t>
  </si>
  <si>
    <t xml:space="preserve">ซื้อวัสดุคอมพิวเตอร์ </t>
  </si>
  <si>
    <t>ร้าน พูนทรัพย์ การค้า</t>
  </si>
  <si>
    <t>69/2568</t>
  </si>
  <si>
    <t>ลว 26 พ.ย. 2567</t>
  </si>
  <si>
    <t>ซื้อสารส้มก้อนใส (มอก.)</t>
  </si>
  <si>
    <t>70/2568</t>
  </si>
  <si>
    <t xml:space="preserve">	 ซื้อวัสดุสำนักงาน</t>
  </si>
  <si>
    <t>71/2568</t>
  </si>
  <si>
    <t xml:space="preserve">	 ซื้อวัสดุสำนักงาน </t>
  </si>
  <si>
    <t>72/2568</t>
  </si>
  <si>
    <t>73/2568</t>
  </si>
  <si>
    <t xml:space="preserve"> จ้างจัดทำตรายาง</t>
  </si>
  <si>
    <t>74/2568</t>
  </si>
  <si>
    <t>ลว 27 พ.ย. 2567</t>
  </si>
  <si>
    <t>จ้างทำป้ายประชาสัมพันธ์โรงเรียนผู้สูงอายุ</t>
  </si>
  <si>
    <t>ร้าน ซา กราฟฟิค</t>
  </si>
  <si>
    <t>75/2568</t>
  </si>
  <si>
    <t>ลว 29 พ.ย. 2567</t>
  </si>
  <si>
    <t>76/2568</t>
  </si>
  <si>
    <t>สรุปผลการดำเนินการจัดซื้อจัดจ้างในรอบเดือน ธันวาคม</t>
  </si>
  <si>
    <t>วันที่ 1-31 เดือนธันวาคม พ.ศ. 2567</t>
  </si>
  <si>
    <t xml:space="preserve"> ซื้อวัสดุคอมพิวเตอร์</t>
  </si>
  <si>
    <t>77/2568</t>
  </si>
  <si>
    <t>ลว 2 ธ.ค. 2567</t>
  </si>
  <si>
    <t>78/2568</t>
  </si>
  <si>
    <t>ลว 4 ธ.ค. 2567</t>
  </si>
  <si>
    <t>ร้านเจริญรุ่งพัฒนา</t>
  </si>
  <si>
    <t xml:space="preserve">	 ซื้อวัคซีนป้องกันโรคพิษสุนัขบ้า</t>
  </si>
  <si>
    <t>ท่าบ่อสัตวแพทย์</t>
  </si>
  <si>
    <t>79/2568</t>
  </si>
  <si>
    <t>ลว 12 ธ.ค. 2567</t>
  </si>
  <si>
    <t xml:space="preserve">	 จ้างจัดทำป้ายประชาสัมพันธ์</t>
  </si>
  <si>
    <t>80/2568</t>
  </si>
  <si>
    <t>ลว 11 ธ.ค. 2567</t>
  </si>
  <si>
    <t xml:space="preserve">ท้องถิ่นที่มีการบริหารจัดการที่ดี </t>
  </si>
  <si>
    <t>81/2568</t>
  </si>
  <si>
    <t>ซื้อโต๊ะพับหน้าสแตนเลส</t>
  </si>
  <si>
    <t>เอส พี เฟอร์นิเจอร์</t>
  </si>
  <si>
    <t>82/2568</t>
  </si>
  <si>
    <t>83/2568</t>
  </si>
  <si>
    <t>ลว 24 ธ.ค. 2567</t>
  </si>
  <si>
    <t>ลว 26 ธ.ค. 2567</t>
  </si>
  <si>
    <t>84/2568</t>
  </si>
  <si>
    <t>85/2568</t>
  </si>
  <si>
    <t>ลว 17 ธ.ค. 2567</t>
  </si>
  <si>
    <t>86/2568</t>
  </si>
  <si>
    <t>87/2568</t>
  </si>
  <si>
    <t xml:space="preserve"> ซื้อวัสดุงานบ้านงานครัว</t>
  </si>
  <si>
    <t>90/2568</t>
  </si>
  <si>
    <t>เช่าเครื่องถ่ายเอกสาร ประจำเดือน</t>
  </si>
  <si>
    <t xml:space="preserve"> พฤศจิกายน พ.ศ.๒๕๖๗</t>
  </si>
  <si>
    <t>ยกเลิกโครงการ</t>
  </si>
  <si>
    <t>ในระบบ egp</t>
  </si>
  <si>
    <t>88/2568</t>
  </si>
  <si>
    <t>89/2568</t>
  </si>
  <si>
    <t>สรุปผลการดำเนินการจัดซื้อจัดจ้างในรอบเดือน มกราคม</t>
  </si>
  <si>
    <t>วันที่ 1-31 เดือนมกราคม พ.ศ. 2568</t>
  </si>
  <si>
    <t>นาย เจษฏาพงษ์ หล้าสวย</t>
  </si>
  <si>
    <t>105/2568</t>
  </si>
  <si>
    <t>ลว 2 ม.ค. 2568</t>
  </si>
  <si>
    <t xml:space="preserve"> ซื้อวัสดุประปา</t>
  </si>
  <si>
    <t>108/2568</t>
  </si>
  <si>
    <t>106/2568</t>
  </si>
  <si>
    <t xml:space="preserve">	 	 ซื้อวัสดุสำนักงาน</t>
  </si>
  <si>
    <t>ลว 6 ม.ค. 2568</t>
  </si>
  <si>
    <t>ลว 8 ม.ค. 2568</t>
  </si>
  <si>
    <t>107/2568</t>
  </si>
  <si>
    <t xml:space="preserve">	 ซื้อวัสดุอุปกรณ์โครงการจัดงานวันเด็ก</t>
  </si>
  <si>
    <t xml:space="preserve">แห่งชาติ ประจำปี พ.ศ.๒๕๖๘ </t>
  </si>
  <si>
    <t>ร้าน อ. พาณิชย์</t>
  </si>
  <si>
    <t>ลว 9 ม.ค. 2568</t>
  </si>
  <si>
    <t>ซื้อวัสดุจราจร</t>
  </si>
  <si>
    <t>ฐิติมา พาณิชย์</t>
  </si>
  <si>
    <t>109/2568</t>
  </si>
  <si>
    <t>110/2568</t>
  </si>
  <si>
    <t>ลว 13 ม.ค. 2568</t>
  </si>
  <si>
    <t>111/2568</t>
  </si>
  <si>
    <t>112/2568</t>
  </si>
  <si>
    <t xml:space="preserve">	 ซื้อวัสดุโครงการพัฒนาศักยภาพพลังสตรี</t>
  </si>
  <si>
    <t>ตำบลนาพู่ ประจำปีงบประมาณ ๒๕๖๘</t>
  </si>
  <si>
    <t>113/2568</t>
  </si>
  <si>
    <t>จ้างเหมารถทัวร์ปรับอากาศ</t>
  </si>
  <si>
    <t>นาง ปัญญาพร พิลากุล</t>
  </si>
  <si>
    <t>นาย วิชิต วิเศษเพ็ง</t>
  </si>
  <si>
    <t>ลว 20 ม.ค. 2568</t>
  </si>
  <si>
    <t>114/2568</t>
  </si>
  <si>
    <t>115/2568</t>
  </si>
  <si>
    <t xml:space="preserve">จ้างบำรุงรักษาและซ่อมแซมรถยนต์ </t>
  </si>
  <si>
    <t>กจ ๑๙๕๖ อุดรธานี</t>
  </si>
  <si>
    <t xml:space="preserve">Toyota Hilux Tiger หมายเลขทะเบียน </t>
  </si>
  <si>
    <t>116/2568</t>
  </si>
  <si>
    <t>ลว 21 ม.ค. 2568</t>
  </si>
  <si>
    <t>117/2568</t>
  </si>
  <si>
    <t>ซื้อวัสดุงานบ้านงานครัว</t>
  </si>
  <si>
    <t>118/2568</t>
  </si>
  <si>
    <t>119/2568</t>
  </si>
  <si>
    <t xml:space="preserve"> ซื้อวัสดุสำนักงาน </t>
  </si>
  <si>
    <t>120/2568</t>
  </si>
  <si>
    <t xml:space="preserve">	 	ซื้อวัสดุไฟฟ้าและวิทยุ</t>
  </si>
  <si>
    <t>121/2568</t>
  </si>
  <si>
    <t>122/2568</t>
  </si>
  <si>
    <t>ลว 27 ม.ค. 2568</t>
  </si>
  <si>
    <t>Toyota Hilux Tiger หมายเลขทะเบียน</t>
  </si>
  <si>
    <t xml:space="preserve"> กจ ๑๙๕๖ อุดรธานี</t>
  </si>
  <si>
    <t>123/2568</t>
  </si>
  <si>
    <t xml:space="preserve">ซื้อกล้องถ่ายภาพนิ่งระบบดิจิตอล </t>
  </si>
  <si>
    <t>พร้อมอุปกรณ์</t>
  </si>
  <si>
    <t>124/2568</t>
  </si>
  <si>
    <t>จ้างจัดทำป้ายนาพู่โมเดล และป้ายโรลอัพ</t>
  </si>
  <si>
    <t>125/2568</t>
  </si>
  <si>
    <t xml:space="preserve">	ซื้อครุภัณฑ์คอมพิวเตอร์ </t>
  </si>
  <si>
    <t>บริษัท บี.ดี.คอมพิวเตอร์ จำกัด</t>
  </si>
  <si>
    <t>126/2568</t>
  </si>
  <si>
    <t>โทรศัพท์</t>
  </si>
  <si>
    <t xml:space="preserve">	จ้างเหมาบริการติดตั้งเดินสายสัญญาณ</t>
  </si>
  <si>
    <t>แซทคอมทูยู</t>
  </si>
  <si>
    <t>127/2568</t>
  </si>
  <si>
    <t>ลว 28 ม.ค. 2568</t>
  </si>
  <si>
    <t>128/2568</t>
  </si>
  <si>
    <t xml:space="preserve"> ซื้อวัสดุไฟฟ้าและวิทยุ</t>
  </si>
  <si>
    <t>129/2568</t>
  </si>
  <si>
    <t xml:space="preserve">	 ซื้อแบตเตอรี่</t>
  </si>
  <si>
    <t>130/2568</t>
  </si>
  <si>
    <t>ลว 30 ม.ค. 2568</t>
  </si>
  <si>
    <t>สรุปผลการดำเนินการจัดซื้อจัดจ้างในรอบเดือน กุมภาพันธ์</t>
  </si>
  <si>
    <t>วันที่ 1-28 เดือนกุมภาพันธ์ พ.ศ. 2568</t>
  </si>
  <si>
    <t>ซื้อวัสดุก่อสร้าง</t>
  </si>
  <si>
    <t>131/2568</t>
  </si>
  <si>
    <t>ลว 3 ก.พ. 2568</t>
  </si>
  <si>
    <t xml:space="preserve"> จ้างเหมาบริการรถเครื่องเสียงขบวนแห่</t>
  </si>
  <si>
    <t>นางสาวภาริษา วิรัลนิชา</t>
  </si>
  <si>
    <t>ลว 11 ก.พ. 2568</t>
  </si>
  <si>
    <t xml:space="preserve">ประเพณี อำเภอเพ็ญ ๑๑๘ ปี ของดี ๑๒ </t>
  </si>
  <si>
    <t xml:space="preserve">ท้องถิ่น </t>
  </si>
  <si>
    <t>นายพีรศิษฏ์ โกสิลา</t>
  </si>
  <si>
    <t>133/2568</t>
  </si>
  <si>
    <t>134/2568</t>
  </si>
  <si>
    <t>นาย สมควร เกรงขาม</t>
  </si>
  <si>
    <t>135/2568</t>
  </si>
  <si>
    <t>จ้างเปลี่ยนยางรถบรรทุกขยะ หมายเลข</t>
  </si>
  <si>
    <t>ทะเบียน ๘๔-๔๕๒๗ อุดรธานี</t>
  </si>
  <si>
    <t>136/2568</t>
  </si>
  <si>
    <t>ลว 10 ก.พ. 2568</t>
  </si>
  <si>
    <t xml:space="preserve">ซื้อเครื่องสำรองไฟ </t>
  </si>
  <si>
    <t>137/2568</t>
  </si>
  <si>
    <t>ลว 17 ก.พ. 2568</t>
  </si>
  <si>
    <t>138/2568</t>
  </si>
  <si>
    <t>จ้างบำรุงรักษาและซ่อมแซมเครื่องปริ้นเตอร์</t>
  </si>
  <si>
    <t>หมายเลขครุภัณฑ์ ๔๑๔-๖๖-๐๐๒๓ และ</t>
  </si>
  <si>
    <t>หมายเลขครุภัณฑ์ ๔๑๔-๖๕-๐๐๑๙</t>
  </si>
  <si>
    <t>139/2568</t>
  </si>
  <si>
    <t>ลว 28 ก.พ. 2568</t>
  </si>
  <si>
    <t>ภาคเรียนที่ ๑/๒๕๖๗</t>
  </si>
  <si>
    <t xml:space="preserve">ซื้ออาหารเสริม (นม) </t>
  </si>
  <si>
    <t>ภาคเรียนที่ ๒/๒๕๖๗</t>
  </si>
  <si>
    <t>โปรดักส์ จำกัด</t>
  </si>
  <si>
    <t xml:space="preserve">บริษัท แมรี่ แอน แดรี่ </t>
  </si>
  <si>
    <t xml:space="preserve"> 2003 จำกัด</t>
  </si>
  <si>
    <t xml:space="preserve">บริษัท ไอคิว เซ้าท์อีสต์ โอเอ </t>
  </si>
  <si>
    <t>อุดรธานี จำกัด</t>
  </si>
  <si>
    <t>บริษัท ไอคิว เซ้าท์อีสต์ โอเอ</t>
  </si>
  <si>
    <t xml:space="preserve">บริษัท นิวง่วนแสงไทย </t>
  </si>
  <si>
    <t>2003 จำกัด</t>
  </si>
  <si>
    <t>บริษัท นิวง่วนแสงไทย</t>
  </si>
  <si>
    <t>จ้างจัดทำป้ายองค์กรปกครองส่วน</t>
  </si>
  <si>
    <t>ประจำปีงบประมาณ 2567</t>
  </si>
  <si>
    <t xml:space="preserve">เช่าเครื่องถ่ายเอกสาร ประจำเดือน </t>
  </si>
  <si>
    <t>ตุลาคม พ.ศ.๒๕๖๗</t>
  </si>
  <si>
    <t>จ้างจัดทำป้ายเปลี่ยนของขวัญเป็น</t>
  </si>
  <si>
    <t>คำอวยพร งดรับ งดให้ของขวัญและ</t>
  </si>
  <si>
    <t>ของกำนันในทุกโอกาส</t>
  </si>
  <si>
    <t xml:space="preserve">	 ซื้อยางรถยนต์ส่วนกลางหมายเลข </t>
  </si>
  <si>
    <t>ทะเบียน กม ๘๑๕๐ อุดรธานี</t>
  </si>
  <si>
    <t>จ้างจัดทำป้ายรางวัลองค์กรปกครอง</t>
  </si>
  <si>
    <t xml:space="preserve">	 จ้างจัดทำปฏิทินประจำปี </t>
  </si>
  <si>
    <t>พ.ศ. ๒๕๖๘</t>
  </si>
  <si>
    <t xml:space="preserve">ส่วนท้องถิ่นที่มีการบริหารจัดการ </t>
  </si>
  <si>
    <t>ที่ดีประจำปีงบประมาณ ๒๕๖๗</t>
  </si>
  <si>
    <t>จ้างเหมาบริการรถแบ็คโฮ เพื่อปั้นคันคู</t>
  </si>
  <si>
    <t>คลองอ่างเก็บน้ำบ้านดอนแดง หมู่ที่ ๑๐</t>
  </si>
  <si>
    <t xml:space="preserve">	จ้างบำรุงรักษาและซ่อมแซมเครื่องคอมพิว</t>
  </si>
  <si>
    <t>เตอร์ หมายเลขครุภัณฑ์ ๔๑๖-๖๒-๐๐๖๙</t>
  </si>
  <si>
    <t>จ้างเหมาซ่อมแซมห้องน้ำตลาดสด</t>
  </si>
  <si>
    <t xml:space="preserve"> บ้านนาพู่</t>
  </si>
  <si>
    <t xml:space="preserve">บริษัท บิ๊ก คาเมร่า </t>
  </si>
  <si>
    <t>คอร์ปอเรชั่น จำกัด</t>
  </si>
  <si>
    <t xml:space="preserve">โครงการจัดงานประเพณีอำเภอเพ็ญ  </t>
  </si>
  <si>
    <t>๑๑๘ ปีของดี ๑๒ ท้องถิ่น</t>
  </si>
  <si>
    <t xml:space="preserve">	 	จ้างเหมาบริการจัดขบวนแห่โครงการ </t>
  </si>
  <si>
    <t xml:space="preserve">จัดงานประเพณี อำเภอเพ็ญ ๑๑๘ ปี </t>
  </si>
  <si>
    <t xml:space="preserve">ของดี ๑๒ ท้องถิ่น </t>
  </si>
  <si>
    <t>ซื้อวัสดุบำรุงรักษาและซ่อมแซมรถ</t>
  </si>
  <si>
    <t>แทรกเตอร์ รถขุดตีนตะขาบ (รถแม็คโคร)</t>
  </si>
  <si>
    <t xml:space="preserve"> KUBOTA ทะเบียน ตฆ ๑๔๙๘ อุดรธานี </t>
  </si>
  <si>
    <t>จ้างเหมาออกแบบตกแต่งรถแห่โครงการ</t>
  </si>
  <si>
    <t>บริษัท จอมบึงคอมพิวเตอร์</t>
  </si>
  <si>
    <t xml:space="preserve"> 2006 จำกัด</t>
  </si>
  <si>
    <t xml:space="preserve">บริษัท จอมบึงคอมพิวเตอร์ </t>
  </si>
  <si>
    <t>2006 จำกัด</t>
  </si>
  <si>
    <t>จ้างปรับปรุงผิวจราจรแอสฟัลท์ติกคอนกรีต</t>
  </si>
  <si>
    <t>ภายใน สำนักงาน อบต.นาพู่</t>
  </si>
  <si>
    <t>สรุปผลการดำเนินการจัดซื้อจัดจ้างงานก่อสร้าง ในรอบเดือน กุมภาพันธ์</t>
  </si>
  <si>
    <t>ยกเลิก</t>
  </si>
  <si>
    <t xml:space="preserve"> จ้างก่อสร้างถนนคอนกรีตเสริมเหล็ก </t>
  </si>
  <si>
    <t xml:space="preserve">ห้างหุ้นส่วนจำกัด </t>
  </si>
  <si>
    <t>ศรีสวัสดิ์นาข่า</t>
  </si>
  <si>
    <t>2/2568</t>
  </si>
  <si>
    <t>ลว 18 ก.พ. 2568</t>
  </si>
  <si>
    <t xml:space="preserve">	 	จ้างก่อสร้างถนนคอนกรีตเสริมเหล็ก </t>
  </si>
  <si>
    <t xml:space="preserve">บ้านหลวง หมู่ที่ ๑๔ </t>
  </si>
  <si>
    <t>3/2568</t>
  </si>
  <si>
    <t xml:space="preserve">จ้างก่อสร้างถนนคอนกรีตเสริมเหล็ก </t>
  </si>
  <si>
    <t>บ้านหนองนกเขียน หมู่ที่ ๓</t>
  </si>
  <si>
    <t>8/2568</t>
  </si>
  <si>
    <t>จ้างก่อสร้างจ้างปรับปรุงซ่อมแซมผิวทางเดิม</t>
  </si>
  <si>
    <t>เป็นผิวทางแอสฟัลติกคอนกรีต เชื่อมทาง</t>
  </si>
  <si>
    <t>หลวงท้องถิ่น อด ถ ๑๐๓ ๐๑ สายทาง</t>
  </si>
  <si>
    <t>บ้านนาพู่ บึงชวน หมู่ที่ ๑ บ้านนาพู่</t>
  </si>
  <si>
    <t>(e-bidding)</t>
  </si>
  <si>
    <t xml:space="preserve">บริษัท เอส มหานคร </t>
  </si>
  <si>
    <t>คอนกรีต จำกัด</t>
  </si>
  <si>
    <t>7/2568</t>
  </si>
  <si>
    <t>ลว 27 ก.พ. 2568</t>
  </si>
  <si>
    <t xml:space="preserve">จ้างก่อสร้างธนาคารน้ำใต้ดินระบบเปิด </t>
  </si>
  <si>
    <t>จำนวน ๑ บ่อ บ้านดงสว่าง หมู่ที่ ๑๖</t>
  </si>
  <si>
    <t>พ.พลังการช่าง</t>
  </si>
  <si>
    <t>4/2568</t>
  </si>
  <si>
    <t>ลว 21 ก.พ. 2568</t>
  </si>
  <si>
    <t>จ้างก่อสร้างจ้างก่อสร้างธนาคารน้ำใต้ดิน</t>
  </si>
  <si>
    <t xml:space="preserve">ระบบเปิด จำนวน ๑ บ่อ บ้านกิ่ว หมู่ที่ ๗ </t>
  </si>
  <si>
    <t>6/2568</t>
  </si>
  <si>
    <t xml:space="preserve">จ้างก่อสร้างฝายน้ำล้นกั้นลำห้วยสวย </t>
  </si>
  <si>
    <t>หมู่ที่ ๖ บ้านศรีบุญเรือง ตำบลนาพู่</t>
  </si>
  <si>
    <t>5/2568</t>
  </si>
  <si>
    <t>ผู้ยื่นข้อเสนอมีคุณสมบัติตรงตาม เงื่อนไขที่หน่วยงานกำหนด</t>
  </si>
  <si>
    <t>บริษัท ยางบุญกิจอิมปอร์ตเอ็กซ์ปอร์ต จำกัด</t>
  </si>
  <si>
    <r>
      <rPr>
        <u/>
        <sz val="14"/>
        <color theme="1"/>
        <rFont val="Angsana New"/>
        <family val="1"/>
        <charset val="222"/>
      </rPr>
      <t>หมายเหตุ</t>
    </r>
    <r>
      <rPr>
        <sz val="14"/>
        <color theme="1"/>
        <rFont val="Angsana New"/>
        <family val="1"/>
        <charset val="222"/>
      </rPr>
      <t xml:space="preserve"> วิธีการจัดซื้อจัดจ้าง ได้แก่ ตกลงราคา สอบราคา และประกวดราคา</t>
    </r>
  </si>
  <si>
    <t xml:space="preserve">จ้างบำรุงรักษาและซ่อมแซมรถยนต์ Toyota Hilux Tiger หมายเลขทะเบียน กจ ๑๙๕๖ อุดรธานี </t>
  </si>
  <si>
    <t>141/2568 ลว 6 มี.ค.2568</t>
  </si>
  <si>
    <t>142/2568 ลว 11 มี.ค.2568</t>
  </si>
  <si>
    <t>143/2568 ลว 10 มี.ค.2568</t>
  </si>
  <si>
    <t>ซื้อวัสดุโครงการส่งเสริมอาชีพและบุคคลในครอบครัว ประจำปีงบประมาณ ๒๕๖๘</t>
  </si>
  <si>
    <t>144/2568 ลว 20 มี.ค.2568</t>
  </si>
  <si>
    <t>จ้างรถทัวร์สองชั้นปรับอากาศ</t>
  </si>
  <si>
    <t>จ้างรถทัวร์สองชั้น</t>
  </si>
  <si>
    <t>ปรับอากาศ</t>
  </si>
  <si>
    <t>นาย ภัทรพล พิลากุล</t>
  </si>
  <si>
    <t>ซื้อเครื่องรับส่งวิทยุ</t>
  </si>
  <si>
    <t>เอ.แอน เค. คอมมิวนิเคชั่น</t>
  </si>
  <si>
    <t>บริษัท ไอคิว เซ้าท์อีสต์ โอเอ อุดรธานี จำกัด</t>
  </si>
  <si>
    <t xml:space="preserve"> ซื้อวัสดุสำนักงาน</t>
  </si>
  <si>
    <t>149/2568 ลว 20 มี.ค.2568</t>
  </si>
  <si>
    <t>จ้างเหมาหุ้มเบาะรถยนต์ Toyota Hilux Tiger หมายเลขทะเบียน กจ ๑๙๕๖ อุดรธานี</t>
  </si>
  <si>
    <t>นายวิเชียร โมรา</t>
  </si>
  <si>
    <t>150/2568 ลว 20 มี.ค.2568</t>
  </si>
  <si>
    <t>146/2568 ลว 20 มี.ค.2568</t>
  </si>
  <si>
    <t>145/2568 ลว 20 มี.ค.2568</t>
  </si>
  <si>
    <t>147/2568 ลว 20 มี.ค.2568</t>
  </si>
  <si>
    <t>ซื้อวัสดุอุปกรณ์โครงการ</t>
  </si>
  <si>
    <t>แข่งขันกีฬา อบต.เกมส์ ประจำปี พ.ศ.๒๕๖๘ ครั้งที่ ๒๓/๒๕๖๘</t>
  </si>
  <si>
    <t>ร้านเปี่ยมสมบูรณ์</t>
  </si>
  <si>
    <t>151/2568 ลว 24 มี.ค.2568</t>
  </si>
  <si>
    <t>ซื้อถ้วยรางวัลโครงการแข่งขันกีฬา อบต.เกมส์ ประจำปี พ.ศ.๒๕๖๘</t>
  </si>
  <si>
    <t>152/2568 ลว 25 มี.ค.2568</t>
  </si>
  <si>
    <t>ซื้อชุดกีฬาโครงการแข่งขันกีฬา อบต.เกมส์</t>
  </si>
  <si>
    <t>มันนี่ สปอร์ต อุดรธานี</t>
  </si>
  <si>
    <t>153/2568 ลว 25 มี.ค.2568</t>
  </si>
  <si>
    <t xml:space="preserve">4,753.00 	</t>
  </si>
  <si>
    <t>154/2568 ลว 25 มี.ค.2568</t>
  </si>
  <si>
    <t>จ้างซ่อมแซมครุภัณฑ์คอมพิวเตอร์</t>
  </si>
  <si>
    <t>บริษัท จอมบึงคอมพิวเตอร์ 2006 จำกัด</t>
  </si>
  <si>
    <t xml:space="preserve"> จ้างเหมาบริการกำจัดผักตบชวาและวัชพืชในลำคลองสาธารณะ ในเขตพื้นที่ อบต.นาพู่ เพื่อกำจัดผักตบชวาและวัชพืช </t>
  </si>
  <si>
    <t>นายบุญมี ธุระพระ</t>
  </si>
  <si>
    <t>155/2568 ลว 26 มี.ค.2568</t>
  </si>
  <si>
    <t>156/2568 ลว 26 มี.ค.2568</t>
  </si>
  <si>
    <t>จ้างบำรุงรักษาและซ่อมแซมรถยนต์ส่วนกลาง หมายเลขทะเบียน กท ๒๐๖๐ อุดรธานี</t>
  </si>
  <si>
    <t>ทองดา ธุระพระ</t>
  </si>
  <si>
    <t>157/2568 ลว 31 มี.ค.2568</t>
  </si>
  <si>
    <t>158/2568 ลว 31 มี.ค.2568</t>
  </si>
  <si>
    <t>จ้างบำรุงรักษาและซ่อมแซมรถยนต์ส่วนกลาง หมายเลขทะเบียน กม ๘๑๕๐ อุดรธานี</t>
  </si>
  <si>
    <t xml:space="preserve">2,040.49	</t>
  </si>
  <si>
    <t>บริษัท โตโยต้าอุดรธานี ผู้จำหน่ายโตโยต้า จำกัด</t>
  </si>
  <si>
    <t>159/2568 ลว 31 มี.ค.2568</t>
  </si>
  <si>
    <t>160/2568 ลว 31 มี.ค.2568</t>
  </si>
  <si>
    <t xml:space="preserve">จ้างบำรุงรักษาและซ่อมแซมรถน้ำอเนกประสงค์ หมายเลขทะเบียน ๘๓-๗๘๖๑ อุดรธานี </t>
  </si>
  <si>
    <t>วันที่ 1-31 เดือนมีนาคม พ.ศ. 2568</t>
  </si>
  <si>
    <t>จ้างปรับปรุงถนนลูกรัง บ้านนาพู่ หมู่ที่ ๑</t>
  </si>
  <si>
    <t>นายเจษฎาพงษ์ หล้าสวย</t>
  </si>
  <si>
    <t>9/2568 ลว 6 มี.ค.2568</t>
  </si>
  <si>
    <t>จ้างปรับปรุงถนนลูกรัง บ้านดอนยาง หมู่ที ๑๓</t>
  </si>
  <si>
    <t>10/2568 ลว 6 มี.ค.2568</t>
  </si>
  <si>
    <t xml:space="preserve"> จ้างปรับปรุงถนนลูกรัง บ้านดอนแดง หมู่ที ๑๐</t>
  </si>
  <si>
    <t xml:space="preserve">199,944.00 	</t>
  </si>
  <si>
    <t>11/2568 ลว 11 มี.ค.2568</t>
  </si>
  <si>
    <t>จ้างปรับปรุงถนนลูกรัง บ้านเหล่าพัฒนา หมู่ที่ ๑๗</t>
  </si>
  <si>
    <t>12/2568 ลว 18 มี.ค.2568</t>
  </si>
  <si>
    <t>จ้างปรับปรุงถนนลูกรัง บ้านม่วง หมู่ที่ ๑๑</t>
  </si>
  <si>
    <t>13/2568 ลว 25 มี.ค.2568</t>
  </si>
  <si>
    <t>วันที่ 1-30 เดือนเมษายน พ.ศ. 2568</t>
  </si>
  <si>
    <t>ซื้ออาหารเสริม (นม) ภาคเรียนที่ ๒/๒๕๖๗</t>
  </si>
  <si>
    <t>บริษัท แมรี่ แอน แดรี่ โปรดักส์ จำกัด</t>
  </si>
  <si>
    <t>195/2568 ลว 1 เม.ย.2568</t>
  </si>
  <si>
    <t>196/2568 ลว 1 เม.ย.2568</t>
  </si>
  <si>
    <t>ซื้อวัสดุไฟฟ้าและวิทยุ</t>
  </si>
  <si>
    <t>ห้างหุ้นส่วนจำกัด อุดรศิริธรรมการไฟฟ้า</t>
  </si>
  <si>
    <t>197/2568 ลว 1 เม.ย.2568</t>
  </si>
  <si>
    <t>198/2568 ลว 3 เม.ย.2568</t>
  </si>
  <si>
    <t>ซื้อโต๊ะเก้าอี้ระดับปฏิบัติการ</t>
  </si>
  <si>
    <t>199/2568 ลว 3 เม.ย.2568</t>
  </si>
  <si>
    <t>ซื้อครุภัณฑ์คอมพิวเตอร์</t>
  </si>
  <si>
    <t>200/2568 ลว 3 เม.ย.2568</t>
  </si>
  <si>
    <t>จ้างเปลี่ยนยางรถตู้ หมายเลขทะเบียน นข ๙๓๐๔ อุดรธานี</t>
  </si>
  <si>
    <t>201/2568 ลว 3 เม.ย.2568</t>
  </si>
  <si>
    <t xml:space="preserve">ซื้อจอ LED Full Color Display P๒.๕ พร้อมติดตั้ง </t>
  </si>
  <si>
    <t>202/2568 ลว 3 เม.ย.2568</t>
  </si>
  <si>
    <t>จ้างเหมาเครื่องจักรเพื่อปั้นคูลำน้ำสวย บ้านดอนแดง หมู่ที่ ๑๐</t>
  </si>
  <si>
    <t>202/2568 ลว 4 เม.ย.2568</t>
  </si>
  <si>
    <t>วิชัยการช่าง</t>
  </si>
  <si>
    <t>วิชัยการช่างด</t>
  </si>
  <si>
    <t>203/2568 ลว 8 เม.ย.2568</t>
  </si>
  <si>
    <t>204/2568 ลว 8 เม.ย.2568</t>
  </si>
  <si>
    <t>205/2568 ลว 8 เม.ย.2568</t>
  </si>
  <si>
    <t>206/2568 ลว 8 เม.ย.2568</t>
  </si>
  <si>
    <t>207/2568 ลว 9 เม.ย.2568</t>
  </si>
  <si>
    <t>208/2568 ลว 9 เม.ย.2568</t>
  </si>
  <si>
    <t>ซื้อวัสดุบำรุงรักษาและซ่อมแซมรถแทรกเตอร์ รถขุดตีนตะขาบ (รถแม็คโคร) KUBOTA ทะเบียน ตฒ ๑๔๙๘ อุดรธานี</t>
  </si>
  <si>
    <t>บริษัท คูโบต้าอุดรธานี จำกัด</t>
  </si>
  <si>
    <t>209/2568 ลว 9 เม.ย.2568</t>
  </si>
  <si>
    <t>ซื้อหญ้าเทียม</t>
  </si>
  <si>
    <t>พูนทรัพย์ การค้า</t>
  </si>
  <si>
    <t>210/2568 ลว 9 เม.ย.2568</t>
  </si>
  <si>
    <t xml:space="preserve"> จ้างบำรุงรักษาและซ่อมแซมรถยนต์ส่วนกลาง หมายเลขทะเบียน กม ๘๑๕๐ อุดรธานี</t>
  </si>
  <si>
    <t>211/2568 ลว 9 เม.ย.2568</t>
  </si>
  <si>
    <t>212/2568 ลว 9 เม.ย.2568</t>
  </si>
  <si>
    <t xml:space="preserve">	 ซื้อครุภัณฑ์ประปา</t>
  </si>
  <si>
    <t>213/2568 ลว 24 เม.ย.2568</t>
  </si>
  <si>
    <t>214/2568 ลว 24 เม.ย.2568</t>
  </si>
  <si>
    <t>ปัญญาพร พิลากุล</t>
  </si>
  <si>
    <t>215/2568 ลว 30 เม.ย.2568</t>
  </si>
  <si>
    <t>216/2568 ลว 30 เม.ย.2568</t>
  </si>
  <si>
    <t>จ้างปรับสภาพแวดล้อมและสิ่งอำนวยความสะดวกของผู้สูงอายุให้เหมาะสมปลอดภัย</t>
  </si>
  <si>
    <t>นายอุทัย บุตรราช</t>
  </si>
  <si>
    <t>217/2568 ลว 30 เม.ย.2568</t>
  </si>
  <si>
    <t xml:space="preserve">นายจันทรา สุระดะนัย </t>
  </si>
  <si>
    <t>นายจันทรา สุระดะนัย</t>
  </si>
  <si>
    <t>218/2568 ลว 30 เม.ย.2568</t>
  </si>
  <si>
    <t>219/2568 ลว 30 เม.ย.2568</t>
  </si>
  <si>
    <t>นายทองคำ เวียงอินทร์</t>
  </si>
  <si>
    <t>จ้างก่อสร้างซุ้มเฉลิมพระเกียรติ</t>
  </si>
  <si>
    <t>ห้างหุ้นส่วนจำกัด ซันเพาเวอร์ แอนด์ คอนสตรัคชั่น</t>
  </si>
  <si>
    <t>14/2568 ลว 2 เม.ย.2568</t>
  </si>
  <si>
    <t>จ้างก่อสร้างถนนคอนกรีตเสริมเหล็ก บ้านนาพู่ หมู่ที่ ๑</t>
  </si>
  <si>
    <t>ห้างหุ้นส่วนจำกัด ศรีสวัสดิ์นาข่า</t>
  </si>
  <si>
    <t>15/2568 ลว 2 เม.ย.2568</t>
  </si>
  <si>
    <t xml:space="preserve"> จ้างก่อสร้างฝายน้ำล้นกั้นลำห้วยสวย หมู่ที่ ๖ บ้านศรีบุญเรือง ตำบลนาพู่ ฝายน้ำล้นสันฝายสูง ๒ เมตร ผนังข้างสูง ๓ ๕๐ เมตร กว้าง ๒๐ เมตร องค์การบริหารส่วนตำบลนาพู่ อำเภอเพ็ญ จังหวัดอุดรธานี</t>
  </si>
  <si>
    <t>ห้างหุ้นส่วนจำกัด อุดรพิชชาภา คอนสตรัคชั่น</t>
  </si>
  <si>
    <t xml:space="preserve">1,004,000.00 	</t>
  </si>
  <si>
    <t>16/2568 ลว 3 เม.ย.2568</t>
  </si>
  <si>
    <t>จ้างก่อสร้างท่อระบายน้ำคอนกรีตเสริมเหล็ก บ้านโพธิ์ตาก หมู่ที่ ๑๕</t>
  </si>
  <si>
    <t>17/2568 ลว 3 เม.ย.2568</t>
  </si>
  <si>
    <t>จ้างก่อสร้างถนนลูกรัง บ้านโพธิ์ตาก หมู่ที่ ๑๕</t>
  </si>
  <si>
    <t>นางสาวขนิษฐา หล้าสวย</t>
  </si>
  <si>
    <t>18/2568 ลว 9 เม.ย.2568</t>
  </si>
  <si>
    <t>จ้างก่อสร้างถนนคอนกรีตเสริมเหล็ก เชื่อมสายทางถนนทางหลวงท้องถิ่น อด.ถ. ๑๐๓ - ๐๑ ซอยสระหลวง - บ้านเม่น</t>
  </si>
  <si>
    <t>19/2568 ลว 11 เม.ย.2568</t>
  </si>
  <si>
    <t xml:space="preserve">จ้างก่อสร้างท่อลอดเหลี่ยมลำห้วยสวย หมู่ที่ ๒ บ้านหัวสวย ตำบลนาพู่ ท่อลอดเหลี่ยมคอนกรีตเสริมเหล็ก ขนาด ๓-๓.๓๐x๓.๓๐ ยาว ๙ เมตร ผิวจราจรกว้าง ๖ เมตร ยาว ๓๐ เมตร หนา ๐.๓๐ เมตร หรือพื้นที่ผิวจราจรไม่น้อยกว่า ๑๘๐ ตารางเมตร </t>
  </si>
  <si>
    <t>ห้างหุ้นส่วนจำกัด สินทรัพย์ก่อสร้าง 2003</t>
  </si>
  <si>
    <t>19/2568 ลว 17 เม.ย.2568</t>
  </si>
  <si>
    <t xml:space="preserve"> จ้างก่อสร้างท่อระบายน้ำคอนกรีตเสริมเหล็ก บ้านนาพู่ หมู่ที่ ๑๒</t>
  </si>
  <si>
    <t>ห้างหุ้นส่วนจำกัด เอ็มพี2016 คอนสตรัคชั่น</t>
  </si>
  <si>
    <t xml:space="preserve">324,999.00	</t>
  </si>
  <si>
    <t xml:space="preserve">324,999.00 	</t>
  </si>
  <si>
    <t>20/2568 ลว 22 เม.ย.2568</t>
  </si>
  <si>
    <t>จ้างก่อสร้างอาคารอเนกประสงค์ บ้านดงมะไฟ หมู่ที่ ๙</t>
  </si>
  <si>
    <t>21/2568 ลว 23 เม.ย.2568</t>
  </si>
  <si>
    <t>จ้างก่อสร้างท่อเหลี่ยมคอนกรีตเสริมเหล็ก บ้านเหล่าพัฒนา หมู่ที่ ๑๗</t>
  </si>
  <si>
    <t xml:space="preserve">782,000.00 	</t>
  </si>
  <si>
    <t>บริษัท เค แพลน ดีเวลลอปเม้นท์ จำกัด</t>
  </si>
  <si>
    <t>22/2568 ลว 28 เม.ย.2568</t>
  </si>
  <si>
    <t>จ้างก่อสร้างท่อระบายน้ำคอนกรีตเสริมเหล็ก บ้านกิ่ว หมู่ที่ ๗</t>
  </si>
  <si>
    <t xml:space="preserve">300,000.00 	</t>
  </si>
  <si>
    <t>23/2568 ลว 29 เม.ย.2568</t>
  </si>
  <si>
    <t>วันที่ 1-31 เดือนพฤษภาคม พ.ศ. 2568</t>
  </si>
  <si>
    <t>221/2568 ลว 6 พ.ค.2568</t>
  </si>
  <si>
    <t>จ้างสำรวจและประเมินความพึงพอใจในการให้บริการประชาชน ประจำปี 2568</t>
  </si>
  <si>
    <t>มหาวิทยาลัยขอนแก่น</t>
  </si>
  <si>
    <t>222/2568 ลว 6 พ.ค.2568</t>
  </si>
  <si>
    <t>พูนทรัพย์การค้า</t>
  </si>
  <si>
    <t>223/2568 ลว 8 พ.ค.2568</t>
  </si>
  <si>
    <t>224/2568 ลว 8 พ.ค.2568</t>
  </si>
  <si>
    <t>ซื้อครุภัณฑ์งานบ้านงานครัว</t>
  </si>
  <si>
    <t>225/2568 ลว 8 พ.ค.2568</t>
  </si>
  <si>
    <t>226/2568 ลว 8 พ.ค.2568</t>
  </si>
  <si>
    <t>ซื้อครุภัณฑ์โรงงาน</t>
  </si>
  <si>
    <t>227/2568 ลว 14 พ.ค.2568</t>
  </si>
  <si>
    <t>นางสาวรชนิศ หนูเอียด</t>
  </si>
  <si>
    <t>228/2568 ลว 8 พ.ค.2568</t>
  </si>
  <si>
    <t xml:space="preserve">ซื้อวัสดุสำนักงาน </t>
  </si>
  <si>
    <t>ร้าน อ.พาณิชย์</t>
  </si>
  <si>
    <t>229/2568 ลว 20 พ.ค.2568</t>
  </si>
  <si>
    <t>ซื้อวัสดุโครงการ Naphu Model Social Network ตำบลต้นแบบเครือข่ายสร้างความเข้มแข็งทางสังคม</t>
  </si>
  <si>
    <t>230/2568 ลว 20 พ.ค.2568</t>
  </si>
  <si>
    <t>ซื้อชุดเครื่องเสียงพร้อมติดตั้งอุปกรณ์</t>
  </si>
  <si>
    <t>231/2568 ลว 20 พ.ค.2568</t>
  </si>
  <si>
    <t>ซื้อครุภัณฑ์ประปา</t>
  </si>
  <si>
    <t>นายเชต เพชรแพง</t>
  </si>
  <si>
    <t>232/2568 ลว 21 พ.ค.2568</t>
  </si>
  <si>
    <t>จ้างเหมาเป่าล้างบ่อบาดาล บ้านป่าก้าว หมู่ที่ 4</t>
  </si>
  <si>
    <t>233/2568 ลว 21 พ.ค.2568</t>
  </si>
  <si>
    <t>234/2568 ลว 22 พ.ค.2568</t>
  </si>
  <si>
    <t>235/2568 ลว 22 พ.ค.2568</t>
  </si>
  <si>
    <t>236/2568 ลว 22 พ.ค.2568</t>
  </si>
  <si>
    <t>237/2568 ลว 22 พ.ค.2568</t>
  </si>
  <si>
    <t>239/2568 ลว 26 พ.ค.2568</t>
  </si>
  <si>
    <t xml:space="preserve"> ซื้อครุภัณฑ์ประปา</t>
  </si>
  <si>
    <t>240/2568 ลว 27 พ.ค.2568</t>
  </si>
  <si>
    <t>241/2568 ลว 29 พ.ค.2568</t>
  </si>
  <si>
    <t>242/2568 ลว 27 พ.ค.2568</t>
  </si>
  <si>
    <t>ซื้อชุดอาสาสมัครป้องกันฝ่ายพลเรือน</t>
  </si>
  <si>
    <t>จ้างก่อสร้างถนนคอนกรีตเสริมเหล็ก บ้านหนองนกเขียน หมู่ที่ 3</t>
  </si>
  <si>
    <t>24/2568 ลว 13 พ.ค.2568</t>
  </si>
  <si>
    <t>หจก.ศรีสวัสดิ์นาข่า</t>
  </si>
  <si>
    <t>จ้างก่อสร้างท่อระบายน้ำคอนกรีตเสริมเหล็ก บ้านหลวง หมู่ที่ 5</t>
  </si>
  <si>
    <t>วันที่ 1-30 เดือนมิถุนายน พ.ศ. 2568</t>
  </si>
  <si>
    <t>243/2568 ลว 4 มิ.ย.2568</t>
  </si>
  <si>
    <t>นายทองดา ธุรพระ</t>
  </si>
  <si>
    <t>จ้างบำรุงรักษาและซ่อมแซมรถบรรทุกขยะ หมายเลขทะเบียน 83-6096 อุดรธานี</t>
  </si>
  <si>
    <t>244/2568 ลว 9 มิ.ย.2568</t>
  </si>
  <si>
    <t>ซื้ออาหารเสริม (นม) ภาคเรียนที่ 1/2568</t>
  </si>
  <si>
    <t>245/2568 ลว 9 มิ.ย.2568</t>
  </si>
  <si>
    <t>246/2568 ลว 12 มิ.ย.2568</t>
  </si>
  <si>
    <t>247/2568 ลว 13 มิ.ย.2568</t>
  </si>
  <si>
    <t>จ้างบำรุงรักษาและซ่อมแซมรถกระเช้าไฟฟ้า หมายเลขทะเบียน 83-0208 อุดรธานี</t>
  </si>
  <si>
    <t>248/2568 ลว 16 มิ.ย.2568</t>
  </si>
  <si>
    <t>นายบรรดิษฐ ใจใหญ่</t>
  </si>
  <si>
    <t>249/2568 ลว 16 มิ.ย.2568</t>
  </si>
  <si>
    <t>จ้างบำรุงรักษาและซ่อมแซมเครื่องตัดคอนกรีต หมายเลขครุภัณฑ์ 086-65-0001</t>
  </si>
  <si>
    <t>250/2568 ลว 17 มิ.ย.2568</t>
  </si>
  <si>
    <t>ร้านสมบูรณ์พาณิชย์</t>
  </si>
  <si>
    <t>251/2568 ลว 23 มิ.ย.2568</t>
  </si>
  <si>
    <t>ซื้อวัสดุวิทยาศาสตร์หรือการแพทย์</t>
  </si>
  <si>
    <t>ร้านม่านเงินดีไซน์</t>
  </si>
  <si>
    <t>252/2568 ลว 23 มิ.ย.2568</t>
  </si>
  <si>
    <t>จ้างเหมาบริการจัดทำผ้าคลุมโต๊ะและผ้าม่าน</t>
  </si>
  <si>
    <t>วันที่ 1-31 เดือนกรกฎาคม พ.ศ. 2568</t>
  </si>
  <si>
    <t>ร้านน้ำอ้อย ยางมิกซ์</t>
  </si>
  <si>
    <t>260/2568 ลว 1 ก.ค.2568</t>
  </si>
  <si>
    <t>ซื้อยางมะตอยสำเร็จรูป</t>
  </si>
  <si>
    <t>ร้าน เอส พี เฟอร์นิเจอร์</t>
  </si>
  <si>
    <t>261/2568 ลว 1 ก.ค.2568</t>
  </si>
  <si>
    <t>ซื้อโต๊ะเก้าอี้ผู้บริหาร</t>
  </si>
  <si>
    <t>262/2568 ลว 1 ก.ค.2568</t>
  </si>
  <si>
    <t>จ้างซ่อมแซมครุภัณฑ์ คอมพิวเตอร์ หมายเลขครุภัณฑ์ 416-66-0091</t>
  </si>
  <si>
    <t xml:space="preserve">ร้านเปี่ยมสมบูรณ์	
</t>
  </si>
  <si>
    <t>289/2568 ลว 7 ก.ค.2568</t>
  </si>
  <si>
    <t xml:space="preserve">พูนทรัพย์การค้า	
</t>
  </si>
  <si>
    <t>290/2568 ลว 7 ก.ค.2568</t>
  </si>
  <si>
    <t>292/2568 ลว 7 ก.ค.2568</t>
  </si>
  <si>
    <t xml:space="preserve">บริษัท นิวง่วนแสงไทย 2003 จำกัด
</t>
  </si>
  <si>
    <t>291/2568 ลว 7 ก.ค.2568</t>
  </si>
  <si>
    <t>ซา กราฟฟิค</t>
  </si>
  <si>
    <t>293/2568 ลว 7 ก.ค.2568</t>
  </si>
  <si>
    <t xml:space="preserve">จ้างทำป้ายศูนย์ช่างประจำชุมชน </t>
  </si>
  <si>
    <t>294/2568 ลว 7 ก.ค.2568</t>
  </si>
  <si>
    <t>295/2568 ลว 7 ก.ค.2568</t>
  </si>
  <si>
    <t>จ้างจัดทำตรายาง</t>
  </si>
  <si>
    <t>ร้านทองชัยการช่าง 2</t>
  </si>
  <si>
    <t>296/2568 ลว 7 ก.ค.2568</t>
  </si>
  <si>
    <t>จ้างเปลี่ยนแบตเตอรี่รถยนต์ หมายเลขทะเบียน บร 1100 อุดรธานี</t>
  </si>
  <si>
    <t>297/2568 ลว 8 ก.ค.2568</t>
  </si>
  <si>
    <t>298/2568 ลว 8 ก.ค.2568</t>
  </si>
  <si>
    <t>299/2568 ลว 8 ก.ค.2568</t>
  </si>
  <si>
    <t>300/2568 ลว 8 ก.ค.2568</t>
  </si>
  <si>
    <t>301/2568 ลว 8 ก.ค.2568</t>
  </si>
  <si>
    <t>ซื้อครุภัณฑ์คอมพิวเตอร์หรืออิเล็กทรอนิกส์</t>
  </si>
  <si>
    <t>302/2568 ลว 8 ก.ค.2568</t>
  </si>
  <si>
    <t>303/2568 ลว 8 ก.ค.2568</t>
  </si>
  <si>
    <t xml:space="preserve">ร้าน เอส พีเฟอร์นิเจอร์	
</t>
  </si>
  <si>
    <t>304/2568 ลว 8 ก.ค.2568</t>
  </si>
  <si>
    <t>ซื้อครุภัณฑ์สำนักงาน</t>
  </si>
  <si>
    <t>305/2568 ลว 9 ก.ค.2568</t>
  </si>
  <si>
    <t>จ้างซ่อมแซมรถบรรทุก หมายเลขทะเบียน 83-6090 อุดรธานี</t>
  </si>
  <si>
    <t>306/2568 ลว 17 ก.ค.2568</t>
  </si>
  <si>
    <t>ซื้อครุภัณฑ์สำรวจ</t>
  </si>
  <si>
    <t>307/2568 ลว 17 ก.ค.2568</t>
  </si>
  <si>
    <t>308/2568 ลว 18 ก.ค.2568</t>
  </si>
  <si>
    <t>วันที่ 1-31 เดือนสิงหาคม พ.ศ. 2568</t>
  </si>
  <si>
    <t xml:space="preserve">พูนทรัพย์การค้า
</t>
  </si>
  <si>
    <t>309/2568 ลว 1 ส.ค.2568</t>
  </si>
  <si>
    <t>310/2568 ลว 1 ส.ค.2568</t>
  </si>
  <si>
    <t>จ้างซ่อมแซมครุภัณฑ์ คอมพิวเตอร์ หมายเลขครุภัณฑ์ 416-64-0083</t>
  </si>
  <si>
    <t>311/2568 ลว 1 ส.ค.2568</t>
  </si>
  <si>
    <t xml:space="preserve">โรงพิมพ์อาสารักษาดินแดน กรมการปกครอง	
</t>
  </si>
  <si>
    <t>312/2568 ลว 1 ส.ค.2568</t>
  </si>
  <si>
    <t xml:space="preserve">วิชัยการช่าง
</t>
  </si>
  <si>
    <t xml:space="preserve">วิชัยการช่าง	
</t>
  </si>
  <si>
    <t>313/2568 ลว 4 ส.ค.2568</t>
  </si>
  <si>
    <t>314/2568 ลว 4 ส.ค.2568</t>
  </si>
  <si>
    <t xml:space="preserve">พูนทรัพย์การค้า
</t>
  </si>
  <si>
    <t>315/2568 ลว 5 ส.ค.2568</t>
  </si>
  <si>
    <t>316/2568 ลว 5 ส.ค.2568</t>
  </si>
  <si>
    <t>317/2568 ลว 8 ส.ค.2568</t>
  </si>
  <si>
    <t>318/2568 ลว 8 ส.ค.2568</t>
  </si>
  <si>
    <t>ร้านหนุ่มแอร์เซอร์วิส</t>
  </si>
  <si>
    <t>319/2568 ลว 20 ส.ค.2568</t>
  </si>
  <si>
    <t>จ้างซ่อมแซมครุภัณฑ์ เครื่องปรับอากาศ หมายเลขครุภัณฑ์ 420-50-0006</t>
  </si>
  <si>
    <t>ซื้อวัสดุโครงการป้องกันอุบัติเหตุในเด็กเล็ก ศูนย์พัฒนาเด็กเล็ก อบต.นาพู่ 2568</t>
  </si>
  <si>
    <t>ร้านอานนท์แอนคอนสตรัคชั่น</t>
  </si>
  <si>
    <t>320/2568 ลว 21 ส.ค.2568</t>
  </si>
  <si>
    <t>321/2568 ลว 20 ส.ค.2568</t>
  </si>
  <si>
    <t>จ้างซ่อมแซมรถบรรทุกขยะ หมายเลขทะเบียน 84-4527 อุดรธานี</t>
  </si>
  <si>
    <t>322/2568 ลว 20 ส.ค.2568</t>
  </si>
  <si>
    <t>จ้างซ่อมแซมรถบรรทุกขยะ หมายเลขทะเบียน 83-6090 อุดรธานี</t>
  </si>
  <si>
    <t>323/2568 ลว 20 ส.ค.2568</t>
  </si>
  <si>
    <t>324/2568 ลว 20 ส.ค.2568</t>
  </si>
  <si>
    <t xml:space="preserve">จ้างซ่อมแซมครุภัณฑ์เครื่องปรับอากาศ </t>
  </si>
  <si>
    <t>325/2568 ลว 20 ส.ค.2568</t>
  </si>
  <si>
    <t>จ้างซ่อมแซมรถน้ำอเนกประสงค์ หมายเลขทะเบียน 83-7861 อุดรธานี</t>
  </si>
  <si>
    <t>326/2568 ลว 20 ส.ค.2568</t>
  </si>
  <si>
    <t>327/2568 ลว 20 ส.ค.2568</t>
  </si>
  <si>
    <t>328/2568 ลว 22 ส.ค.2568</t>
  </si>
  <si>
    <t>จ้างซ่อมแซมรถไถ หมายเลขทะเบียน ตจ 5111 อุดรธานี และ หมายเลขทะเบียน ตฒ 1499 อุดรธานี</t>
  </si>
  <si>
    <t>329/2568 ลว 22 ส.ค.2568</t>
  </si>
  <si>
    <t>330/2568 ลว 25 ส.ค.2568</t>
  </si>
  <si>
    <t>331/2568 ลว 27 ส.ค.2568</t>
  </si>
  <si>
    <t>ร้านทรัพย์แสงทอง</t>
  </si>
  <si>
    <t>332/2568 ลว 27 ส.ค.2568</t>
  </si>
  <si>
    <t>จ้างซ่อมแซมครุภัณฑ์เครื่องปรับอากาศ หมายเลขครุภัณฑ์ 420-62-0039</t>
  </si>
  <si>
    <t xml:space="preserve">ร้านหนุ่มแอร์ เซอร์วิส </t>
  </si>
  <si>
    <t>333/2568 ลว 29 ส.ค.2568</t>
  </si>
  <si>
    <t>จ้างซ่อมแซมรถแทรกเตอร์ตีนตะขาบ Kubota หมายเลขทะเบียน ตฒ 1498 อุดรธานี</t>
  </si>
  <si>
    <t>334/2568 ลว 29 ส.ค.2568</t>
  </si>
  <si>
    <t>335/2568 ลว 29 ส.ค.2568</t>
  </si>
  <si>
    <t>วันที่ 1-30 เดือนกันยายน พ.ศ. 2568</t>
  </si>
  <si>
    <t>จ้างซ่อมแซมรถยนต์ส่วนกลาง หมายเลขทะเบียน กท 2060 อุดรธานี</t>
  </si>
  <si>
    <t xml:space="preserve">ร้านทองชัยการช่าง2
</t>
  </si>
  <si>
    <t>336/2568 ลว 1 ก.ย.2568</t>
  </si>
  <si>
    <t>337/2568 ลว 1 ก.ย.2568</t>
  </si>
  <si>
    <t>338/2568 ลว 1 ก.ย.2568</t>
  </si>
  <si>
    <t>จ้างซ่อมแซมรถยนต์ Toyota หมายเลขทะเบียน กจ 1956 อุดรธานี</t>
  </si>
  <si>
    <t xml:space="preserve">นายทองดา ธุระพระ	
</t>
  </si>
  <si>
    <t>339/2568 ลว 1 ก.ย.2568</t>
  </si>
  <si>
    <t>340/2568 ลว 1 ก.ย.2568</t>
  </si>
  <si>
    <t>ร้านวิชัยการช่าง</t>
  </si>
  <si>
    <t>341/2568 ลว 1 ก.ย.2568</t>
  </si>
  <si>
    <t>342/2568 ลว 1 ก.ย.2568</t>
  </si>
  <si>
    <t>343/2568 ลว 1 ก.ย.2568</t>
  </si>
  <si>
    <t>ซื้อวัสดุดับเพลิง</t>
  </si>
  <si>
    <t>ร้านฐิติมา พาณิชย์</t>
  </si>
  <si>
    <t>344/2568 ลว 1 ก.ย.2568</t>
  </si>
  <si>
    <t xml:space="preserve">206,700.00 	</t>
  </si>
  <si>
    <t>25/2568 ลว 15 พ.ค.2568</t>
  </si>
  <si>
    <t>จ้างก่อสร้างอาคารอเนกประสงค์ บ้านศรีบุญเรือง หมู่ที่ ๖</t>
  </si>
  <si>
    <t xml:space="preserve"> 249,990.00	</t>
  </si>
  <si>
    <t>26/2568 ลว 20 พ.ค.2568</t>
  </si>
  <si>
    <t xml:space="preserve"> จ้างก่อสร้างอาคารอเนกประสงค์ บ้านดอนหมากแก้ว หมู่ที่ 8</t>
  </si>
  <si>
    <t>27/2568 ลว 20 พ.ค.2568</t>
  </si>
  <si>
    <t xml:space="preserve">	 จ้างขุดลอกลำห้วยสวย บ้านดอนแดง หมู่ที่ 10</t>
  </si>
  <si>
    <t>28/2568 ลว 20 พ.ค.2568</t>
  </si>
  <si>
    <t>จ้างปรับปรุง/ต่อเติมอาคารอเนกประสงค์ บ้านหัวสวย หมู่ที่ 2</t>
  </si>
  <si>
    <t>29/2568 ลว 23 พ.ค.2568</t>
  </si>
  <si>
    <t>จ้างก่อสร้างถนนคอนกรีตเสริมเหล็ก บ้านหลวง หมู่ที่ 5</t>
  </si>
  <si>
    <t>30/2568 ลว 26 พ.ค.2568</t>
  </si>
  <si>
    <t>จ้างปรับปรุงผิวจราจรแอสฟัลท์ติกคอนกรีต บ้านป่าก้าว หมู่ที่ 4</t>
  </si>
  <si>
    <t>บริษัท อาภาเดช จำกัด</t>
  </si>
  <si>
    <t xml:space="preserve"> 299,996.00	</t>
  </si>
  <si>
    <t>31/2568 ลว 9 มิ.ย.2568</t>
  </si>
  <si>
    <t>จ้างก่อสร้างลานสถานฌาปณกิจ บ้านหัวสวย หมู่ที่ 2</t>
  </si>
  <si>
    <t xml:space="preserve">	 บริษัท สมปองโฮมพลัส จำกัด</t>
  </si>
  <si>
    <t xml:space="preserve"> 162,498.00	</t>
  </si>
  <si>
    <t>32/2568 ลว 17 มิ.ย.2568</t>
  </si>
  <si>
    <t xml:space="preserve"> จ้างเสริมผิวแอสฟัลต์คอนกรีตบ้านหัวสวยหมู่ที่ 2</t>
  </si>
  <si>
    <t xml:space="preserve"> 499,943.00 	</t>
  </si>
  <si>
    <t>33/2568 ลว 16 มิ.ย.2568</t>
  </si>
  <si>
    <t>จ้างเสริมผิวแอสฟัลต์คอนกรีต บ้านนาพู่ หมู่ที่ 1</t>
  </si>
  <si>
    <t xml:space="preserve">	 บริษัท อาภาเดช จำกัด</t>
  </si>
  <si>
    <t>34/2568 ลว 16 มิ.ย.2568</t>
  </si>
  <si>
    <t>จ้างก่อสร้างถนนคอนกรีตเสริมเหล็ก บ้านกิ่ว หมู่ที่ 7</t>
  </si>
  <si>
    <t xml:space="preserve"> 499,997.00	</t>
  </si>
  <si>
    <t>35/2568 ลว 17 มิ.ย.2568</t>
  </si>
  <si>
    <t>จ้างก่อสร้างถนนคอนกรีตเสริมเหล็ก บ้านนาพู่ หมู่ที่12</t>
  </si>
  <si>
    <t>36/2568 ลว 19 มิ.ย.2568</t>
  </si>
  <si>
    <t>จ้างเสริมผิวแอสฟัลต์คอนกรีต ทางถนนทางหลวงท้องถิ่น อด.ถ.๑๐๓-๑๐ สายบ้านโพธิ์ตาก - บ้านเม่น</t>
  </si>
  <si>
    <t xml:space="preserve"> 499,713.00	</t>
  </si>
  <si>
    <t>37/2568 ลว 20 มิ.ย.2568</t>
  </si>
  <si>
    <t xml:space="preserve"> จ้างเสริมผิวแอสฟัลต์คอนกรีต บ้านม่วง หมู่ที่ 11</t>
  </si>
  <si>
    <t xml:space="preserve"> 499,646.00	</t>
  </si>
  <si>
    <t xml:space="preserve"> 499,646.00 	</t>
  </si>
  <si>
    <t>38/2568 ลว 20 มิ.ย.2568</t>
  </si>
  <si>
    <t>จ้างเสริมผิวแอสฟัลต์คอนกรีต บ้านดงสว่าง หมู่ที่ 16</t>
  </si>
  <si>
    <t>39/2568 ลว 27 มิ.ย.2568</t>
  </si>
  <si>
    <t>จ้างเสริมผิวแอสฟัลต์คอนกรีตบ้านป่าก้าวหมู่ที่ 4</t>
  </si>
  <si>
    <t xml:space="preserve">500,000.00 	</t>
  </si>
  <si>
    <t>40/2568 ลว 27 มิ.ย.2568</t>
  </si>
  <si>
    <t>จ้างก่อสร้างถนนคอนกรีตเสริมเหล็ก เชื่อมสายทางถนนทางหลวงท้องถิ่น อด.ถ.103-10 บ้านโพธิ์ตาก</t>
  </si>
  <si>
    <t xml:space="preserve">240,000.00	</t>
  </si>
  <si>
    <t>41/2568 ลว 30 มิ.ย.2568</t>
  </si>
  <si>
    <t xml:space="preserve">จ้างก่อสร้างธนาคารน้ำใต้ดินระบบเปิด จำนวน ๑ บ่อ บ้านนาพู่ หมู่ที่ ๑ กว้าง ๒๗.๐๐ เมตร ยาว ๓๕.๐๐ เมตร ลึกเฉลี่ย ๘.๐๐ เมตร Slop ๑.๑.๐๐ หรือมีปนิมาณงานดินขุดไม่น้อยกว่า ๔,๒๗๑.๕๕ ลูกบาศก์เมตร </t>
  </si>
  <si>
    <t xml:space="preserve"> 322,594.93	</t>
  </si>
  <si>
    <t>42/2568 ลว 8 ก.ค. 2568</t>
  </si>
  <si>
    <t>จ้างก่อสร้างถนนคอนกรีตเสริมเหล็ก บ้านศรีบุญเรือง หมู่ที่ 6</t>
  </si>
  <si>
    <t>43/2568 ลว 9 ก.ค. 2568</t>
  </si>
  <si>
    <t xml:space="preserve"> จ้างเสริมผิวแอสฟัลต์คอนกรีต บ้านเหล่าพัฒนา หมู่ที่ 17</t>
  </si>
  <si>
    <t xml:space="preserve">499,646.00	</t>
  </si>
  <si>
    <t>44/2568 ลว  14 ก.ค. 2568</t>
  </si>
  <si>
    <t xml:space="preserve">จ้างเสริมผิวแอสฟัลต์ติกคอนกรีต ทางถนนทางหลวงท้องถิ่น อด.ถ.103 - 05 สายบ้านป่าก้าว-บ้านดอนแดง </t>
  </si>
  <si>
    <t>45/2568 ลว 14 ก.ค. 2568</t>
  </si>
  <si>
    <t>จ้างบำรุงรักษาปรับปรุงบ่อขยะ</t>
  </si>
  <si>
    <t>46/2568 ลว 16 ก.ค. 2568</t>
  </si>
  <si>
    <t>จ้างปรับปรุงหลังคาอาคารสำนักงานภายในองค์การบริหารส่วนนาพู่</t>
  </si>
  <si>
    <t>47/2568 ลว 18 ก.ค. 2568</t>
  </si>
  <si>
    <t>จ้างเสริมผิวแอสฟัลต์คอนกรีต ทางถนนทางหลวงท้องถิ่น อด.ถ.103 -01 สายบ้านดงมะไฟ - บ้านศรีบุญเรือง ตำบลนาพู่ กว้าง 5.00 เมตร ยาว 251.25 เมตร หนาเฉลี่ย 0.05 เมตร หรือพื้นที่ผิวจราจร/ไหล่ทางไม่น้อยกว่า 1,256.25 ตารางเมตร</t>
  </si>
  <si>
    <t>บริษัท พี.เค.เอ็น. แทร็คเตอร์ เอ็นจีเนียริ่ง จำกัด</t>
  </si>
  <si>
    <t>48/2568 ลว 22 ก.ค. 2568</t>
  </si>
  <si>
    <t>จ้างก่อสร้างถนนคอนกรีตเสริมเหล็ก บ้านดอนหมากแก้ว หมู่ที่ 8</t>
  </si>
  <si>
    <t>ห้างหุ้นส่วนจำกัด บูม บูม มหานคร</t>
  </si>
  <si>
    <t xml:space="preserve"> 299,918.64	</t>
  </si>
  <si>
    <t xml:space="preserve"> 299,918.64		</t>
  </si>
  <si>
    <t>49/2568 ลว 24 ก.ค. 2568</t>
  </si>
  <si>
    <t>จ้างก่อสร้างถนนคอนกรีตเสริมเหล็ก ทางถนนทางหลวงท้องถิ่น อด.ถ.๑๐๓-๑๔ สายบ้านนาพู่ - นาพู่รีสอร์ท</t>
  </si>
  <si>
    <t xml:space="preserve"> 499,725.86	</t>
  </si>
  <si>
    <t>50/2568 ลว 7 ส.ค.2568</t>
  </si>
  <si>
    <t>จ้างก่อสร้างถนนคอนกรีตเสริมเหล็ก ทางถนนทางหลวงท้องถิ่น อด.ถ.๑๐๓-๑๘ สายทางบ้านดงมะไฟ - ภูกระแต</t>
  </si>
  <si>
    <t>51/2568 ลว 14 ส.ค.2568</t>
  </si>
  <si>
    <t>จ้างก่อสร้างถนนคอนกรีตเสริมเหล็ก เชื่อมสายทางถนนทางหลวงท้องถิ่น อด.ถ. 103 -10 บ้านนาพู่ - บ้านดอนหมากแก้ว หมู่ที่ 8</t>
  </si>
  <si>
    <t xml:space="preserve"> ห้างหุ้นส่วนจำกัด ศรีสวัสดิ์นาข่า</t>
  </si>
  <si>
    <t xml:space="preserve"> 399,828.87	</t>
  </si>
  <si>
    <t>52/2568 ลว 20 ส.ค.2568</t>
  </si>
  <si>
    <t>จ้างวางท่อระบายน้ำ บ้านหนองนกเขียน หมู่ที่ 3</t>
  </si>
  <si>
    <t>53/2568 ลว 25 ส.ค.2568</t>
  </si>
  <si>
    <t>จ้างก่อสร้างศาลาอเนกประสงค์ บ้านหลวง หมู่ที่ 14</t>
  </si>
  <si>
    <t xml:space="preserve"> บริษัท สมปองโฮมพลัส จำกัด</t>
  </si>
  <si>
    <t>54/2568 ลว 27 ส.ค.2568</t>
  </si>
  <si>
    <t>จ้างขยายเขตระบบส่งน้ำดิบ ระบบประปา โรงพยาบาลส่งเสริมสุขภาพตำบลบ้านหลวง</t>
  </si>
  <si>
    <t>55/2568 ลว 28 ส.ค.2568</t>
  </si>
  <si>
    <t>จ้างก่อสร้างถนนคอนกรีตเสริมเหล็ก บ้านดอนแดง หมู่ที่ 10</t>
  </si>
  <si>
    <t>56/2568 ลว 28 ส.ค.2568</t>
  </si>
  <si>
    <t>จ้างบำรุงรักษาและซ่อมแซมรถบรรทุกขยะทะเบียน 83-6096 อุดรธานี</t>
  </si>
  <si>
    <t xml:space="preserve">นายทองดา ธุระพระ
</t>
  </si>
  <si>
    <t>345/2568 ลว 4 ก.ย.2568</t>
  </si>
  <si>
    <t>รุ่งเรืองพาณิชย์</t>
  </si>
  <si>
    <t>346/2568 ลว 10 ก.ย.2568</t>
  </si>
  <si>
    <t>347/2568 ลว 10 ก.ย.2568</t>
  </si>
  <si>
    <t xml:space="preserve">24,000.00 	</t>
  </si>
  <si>
    <t xml:space="preserve">บริษัท บี.ดี.คอมพิวเตอร์ จำกัด
</t>
  </si>
  <si>
    <t xml:space="preserve">บริษัท บี.ดี.คอมพิวเตอร์ จำกัด	
</t>
  </si>
  <si>
    <t>348/2568 ลว 10 ก.ย.2568</t>
  </si>
  <si>
    <t xml:space="preserve">9,500.00 	</t>
  </si>
  <si>
    <t>ร้านพูนทรัพย์ การค้า</t>
  </si>
  <si>
    <t>349/2568 ลว 10 ก.ย.2568</t>
  </si>
  <si>
    <t xml:space="preserve">จ้างบำรุงรักษาและซ่อมแซมรถแทรกเตอร์ Kubota รถขุดตีนตะขาบ หมายเลขทะเบียน ตฒ ๑๔๙๘ อุดรธานี </t>
  </si>
  <si>
    <t>350/2568 ลว 10 ก.ย.2568</t>
  </si>
  <si>
    <t>จ้างเหมาฝังกลบขยะ บ้านศรีบุญเรือง หมู่ที่ ๖</t>
  </si>
  <si>
    <t>351/2568 ลว 10 ก.ย.2568</t>
  </si>
  <si>
    <t>352/2568 ลว 10 ก.ย.2568</t>
  </si>
  <si>
    <t>353/2568 ลว 11 ก.ย.2568</t>
  </si>
  <si>
    <t>354/2568 ลว 11 ก.ย.2568</t>
  </si>
  <si>
    <t>355/2568 ลว 11 ก.ย.2568</t>
  </si>
  <si>
    <t xml:space="preserve">ซื้อวัสดุโครงการฝึกทักษะการลอยตัวเพื่อการป้องกันการจมน้ำการปฐมพยาบาลเบื้องต้นฯ ประจำปีงบประมาณ ๒๕๖๘ </t>
  </si>
  <si>
    <t>ร้านสว่างแดนดินเวชการ</t>
  </si>
  <si>
    <t>356/2568 ลว 12 ก.ย.2568</t>
  </si>
  <si>
    <t>โรงพิมพ์อาสารักษาดินแดน กรมการปกครอง</t>
  </si>
  <si>
    <t>357/2568 ลว 15 ก.ย.2568</t>
  </si>
  <si>
    <t>358/2568 ลว 23 ก.ย.2568</t>
  </si>
  <si>
    <t>ซื้อครุภัณฑ์ชุดโคมไฟโซล่าเซลล์</t>
  </si>
  <si>
    <t>ห้างหุ้นส่วนจำกัด พี วาย ที 2022</t>
  </si>
  <si>
    <t>57/2568 ลว 4 ก.ย.2568</t>
  </si>
  <si>
    <t>58/2568 ลว 4 ก.ย.2568</t>
  </si>
  <si>
    <t>59/2568 ลว 8 ก.ย.2568</t>
  </si>
  <si>
    <t>จ้างก่อสร้างถนนคอนกรีตเสริมเหล็ก บ้านดงมะไฟ หมู่ที่ 9</t>
  </si>
  <si>
    <t>จ้างขยายเขตประปาหมู่บ้าน บ้านดอนยาง หมู่ที่ 13</t>
  </si>
  <si>
    <t>จ้างก่อสร้างถนนคอนกรีตเสริมเหล็ก ทางถนนทางหลวงท้องถิ่น อด.ถ. 103 - 17 บ้านหลวง</t>
  </si>
  <si>
    <t>60/2568 ลว 15 ก.ย.2568</t>
  </si>
  <si>
    <t>จ้างก่อสร้างถนนคอนกรีตเสริมเหล็ก บ้านโพธิ์ตาก หมู่ที่ 15</t>
  </si>
  <si>
    <t>61/2568 ลว 19 ก.ย.2568</t>
  </si>
  <si>
    <t>จ้างก่อสร้างถนนคอนกรีตเสริมเหล็ก บ้านดอนยาง หมู่ที่ 13</t>
  </si>
  <si>
    <t>62/2568 ลว 24 ก.ย.2568</t>
  </si>
  <si>
    <t xml:space="preserve">จ้างเข้าเล่มข้อบัญญัติประจำปีงบประมาณรายจ่าย ประจำปี พ.ศ.2569 </t>
  </si>
  <si>
    <t>ห้างหุ้นส่วนสามัญนิติบุคคลทรัพย์ภิญโญ</t>
  </si>
  <si>
    <t>359/2568 ลว 23 ก.ย.2568</t>
  </si>
  <si>
    <t xml:space="preserve">                                                 สรุปผลการดำเนินการจัดซื้อจัดจ้างงานก่อสร้าง ในรอบเดือน กันยายน</t>
  </si>
  <si>
    <t>แบบ สขร.1</t>
  </si>
  <si>
    <t xml:space="preserve">                                              สรุปผลการดำเนินการจัดซื้อจัดจ้างในรอบเดือน มีนาคม</t>
  </si>
  <si>
    <t xml:space="preserve">                                              สรุปผลการดำเนินการจัดซื้อจัดจ้างงานก่อสร้าง ในรอบเดือน มีนาคม</t>
  </si>
  <si>
    <t xml:space="preserve">                                                    สรุปผลการดำเนินการจัดซื้อจัดจ้างในรอบเดือน เมษายน</t>
  </si>
  <si>
    <t xml:space="preserve">                                            สรุปผลการดำเนินการจัดซื้อจัดจ้างงานก่อสร้าง ในรอบเดือน เมษายน</t>
  </si>
  <si>
    <t xml:space="preserve">                                                สรุปผลการดำเนินการจัดซื้อจัดจ้างในรอบเดือน พฤษภาคม</t>
  </si>
  <si>
    <t xml:space="preserve">                                                   สรุปผลการดำเนินการจัดซื้อจัดจ้างงานก่อสร้าง ในรอบเดือน พฤษภาคม</t>
  </si>
  <si>
    <t xml:space="preserve">                                                 สรุปผลการดำเนินการจัดซื้อจัดจ้างในรอบเดือน มิถุนายน</t>
  </si>
  <si>
    <t xml:space="preserve">                                                สรุปผลการดำเนินการจัดซื้อจัดจ้างงานก่อสร้าง ในรอบเดือน มิถุนายน</t>
  </si>
  <si>
    <t xml:space="preserve">                                               สรุปผลการดำเนินการจัดซื้อจัดจ้างในรอบเดือน กรกฎาคม</t>
  </si>
  <si>
    <t xml:space="preserve">                                              สรุปผลการดำเนินการจัดซื้อจัดจ้างงานก่อสร้าง ในรอบเดือน กรกฎาคม</t>
  </si>
  <si>
    <t xml:space="preserve">                                                   สรุปผลการดำเนินการจัดซื้อจัดจ้างในรอบเดือน สิงหาคม</t>
  </si>
  <si>
    <t xml:space="preserve">                                               สรุปผลการดำเนินการจัดซื้อจัดจ้างงานก่อสร้าง ในรอบเดือน สิงหาคม</t>
  </si>
  <si>
    <t xml:space="preserve">                                                 สรุปผลการดำเนินการจัดซื้อจัดจ้างในรอบเดือน กันยายน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</si>
</sst>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฿&quot;* #,##0.00_-;\-&quot;฿&quot;* #,##0.00_-;_-&quot;฿&quot;* &quot;-&quot;??_-;_-@_-"/>
    <numFmt numFmtId="43" formatCode="_-* #,##0.00_-;\-* #,##0.0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  <charset val="222"/>
    </font>
    <font>
      <sz val="16"/>
      <color rgb="FFFF0000"/>
      <name val="Angsana New"/>
      <family val="1"/>
      <charset val="222"/>
    </font>
    <font>
      <b/>
      <u/>
      <sz val="16"/>
      <color theme="1"/>
      <name val="Angsana New"/>
      <family val="1"/>
      <charset val="222"/>
    </font>
    <font>
      <sz val="18"/>
      <color theme="1"/>
      <name val="Angsana New"/>
      <family val="1"/>
      <charset val="222"/>
    </font>
    <font>
      <sz val="16"/>
      <color rgb="FF000000"/>
      <name val="Angsana New"/>
      <family val="1"/>
      <charset val="222"/>
    </font>
    <font>
      <b/>
      <sz val="18"/>
      <color theme="1"/>
      <name val="Angsana New"/>
      <family val="1"/>
      <charset val="222"/>
    </font>
    <font>
      <sz val="16"/>
      <name val="Angsana New"/>
      <family val="1"/>
      <charset val="222"/>
    </font>
    <font>
      <sz val="14"/>
      <color theme="1"/>
      <name val="Angsana New"/>
      <family val="1"/>
      <charset val="222"/>
    </font>
    <font>
      <u/>
      <sz val="14"/>
      <color theme="1"/>
      <name val="Angsana New"/>
      <family val="1"/>
      <charset val="222"/>
    </font>
    <font>
      <sz val="14"/>
      <name val="Angsana New"/>
      <family val="1"/>
      <charset val="22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/>
      <top style="thin">
        <color indexed="64"/>
      </top>
      <bottom style="thin">
        <color theme="2"/>
      </bottom>
      <diagonal/>
    </border>
    <border>
      <left/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/>
      <top style="thin">
        <color theme="2"/>
      </top>
      <bottom style="thin">
        <color indexed="64"/>
      </bottom>
      <diagonal/>
    </border>
    <border>
      <left/>
      <right/>
      <top style="thin">
        <color theme="2"/>
      </top>
      <bottom style="thin">
        <color indexed="64"/>
      </bottom>
      <diagonal/>
    </border>
    <border>
      <left/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/>
      <diagonal/>
    </border>
    <border>
      <left style="thin">
        <color indexed="64"/>
      </left>
      <right/>
      <top style="thin">
        <color theme="2"/>
      </top>
      <bottom/>
      <diagonal/>
    </border>
    <border>
      <left/>
      <right style="thin">
        <color indexed="64"/>
      </right>
      <top style="thin">
        <color theme="2"/>
      </top>
      <bottom/>
      <diagonal/>
    </border>
    <border>
      <left/>
      <right/>
      <top style="thin">
        <color theme="2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69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14" xfId="0" applyFont="1" applyBorder="1" applyAlignment="1">
      <alignment horizontal="center"/>
    </xf>
    <xf numFmtId="43" fontId="2" fillId="0" borderId="8" xfId="1" applyFont="1" applyBorder="1" applyAlignment="1">
      <alignment horizontal="center" vertical="center"/>
    </xf>
    <xf numFmtId="43" fontId="2" fillId="0" borderId="10" xfId="1" applyFont="1" applyBorder="1" applyAlignment="1">
      <alignment horizontal="center" vertical="center"/>
    </xf>
    <xf numFmtId="43" fontId="2" fillId="0" borderId="1" xfId="1" applyFont="1" applyBorder="1"/>
    <xf numFmtId="0" fontId="2" fillId="0" borderId="10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43" fontId="2" fillId="0" borderId="3" xfId="1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43" fontId="2" fillId="0" borderId="5" xfId="1" applyFont="1" applyBorder="1"/>
    <xf numFmtId="0" fontId="3" fillId="2" borderId="10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43" fontId="3" fillId="2" borderId="6" xfId="1" applyFont="1" applyFill="1" applyBorder="1"/>
    <xf numFmtId="0" fontId="2" fillId="0" borderId="9" xfId="0" applyFont="1" applyBorder="1" applyAlignment="1">
      <alignment horizontal="center"/>
    </xf>
    <xf numFmtId="43" fontId="2" fillId="0" borderId="10" xfId="1" applyFont="1" applyBorder="1" applyAlignment="1">
      <alignment horizontal="center"/>
    </xf>
    <xf numFmtId="43" fontId="2" fillId="0" borderId="15" xfId="1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43" fontId="2" fillId="0" borderId="6" xfId="1" applyFont="1" applyBorder="1"/>
    <xf numFmtId="0" fontId="2" fillId="0" borderId="10" xfId="0" applyFont="1" applyBorder="1"/>
    <xf numFmtId="0" fontId="2" fillId="0" borderId="15" xfId="0" applyFont="1" applyBorder="1"/>
    <xf numFmtId="0" fontId="2" fillId="0" borderId="14" xfId="0" applyFont="1" applyBorder="1"/>
    <xf numFmtId="43" fontId="2" fillId="0" borderId="10" xfId="1" applyFont="1" applyBorder="1"/>
    <xf numFmtId="43" fontId="2" fillId="0" borderId="15" xfId="1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43" fontId="2" fillId="0" borderId="2" xfId="1" applyFont="1" applyBorder="1"/>
    <xf numFmtId="0" fontId="2" fillId="0" borderId="3" xfId="0" applyFont="1" applyBorder="1" applyAlignment="1">
      <alignment horizontal="center"/>
    </xf>
    <xf numFmtId="43" fontId="2" fillId="0" borderId="3" xfId="1" applyFont="1" applyBorder="1"/>
    <xf numFmtId="43" fontId="2" fillId="0" borderId="9" xfId="1" applyFont="1" applyBorder="1"/>
    <xf numFmtId="0" fontId="2" fillId="0" borderId="3" xfId="0" applyFont="1" applyBorder="1"/>
    <xf numFmtId="0" fontId="2" fillId="0" borderId="9" xfId="0" applyFont="1" applyBorder="1"/>
    <xf numFmtId="0" fontId="4" fillId="0" borderId="0" xfId="0" applyFont="1" applyAlignment="1">
      <alignment horizontal="center"/>
    </xf>
    <xf numFmtId="43" fontId="2" fillId="0" borderId="0" xfId="1" applyFont="1"/>
    <xf numFmtId="43" fontId="2" fillId="0" borderId="6" xfId="1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43" fontId="5" fillId="0" borderId="0" xfId="1" applyFont="1"/>
    <xf numFmtId="0" fontId="3" fillId="2" borderId="3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43" fontId="3" fillId="2" borderId="2" xfId="1" applyFont="1" applyFill="1" applyBorder="1"/>
    <xf numFmtId="43" fontId="2" fillId="0" borderId="3" xfId="1" applyFont="1" applyBorder="1" applyAlignment="1">
      <alignment horizontal="center"/>
    </xf>
    <xf numFmtId="43" fontId="2" fillId="0" borderId="9" xfId="1" applyFont="1" applyBorder="1" applyAlignment="1">
      <alignment horizontal="center"/>
    </xf>
    <xf numFmtId="0" fontId="2" fillId="0" borderId="2" xfId="1" applyNumberFormat="1" applyFont="1" applyBorder="1" applyAlignment="1">
      <alignment horizontal="right"/>
    </xf>
    <xf numFmtId="43" fontId="2" fillId="0" borderId="16" xfId="1" applyFont="1" applyBorder="1"/>
    <xf numFmtId="59" fontId="2" fillId="0" borderId="6" xfId="0" applyNumberFormat="1" applyFont="1" applyBorder="1" applyAlignment="1">
      <alignment horizontal="left"/>
    </xf>
    <xf numFmtId="59" fontId="2" fillId="0" borderId="2" xfId="0" applyNumberFormat="1" applyFont="1" applyBorder="1" applyAlignment="1">
      <alignment horizontal="left"/>
    </xf>
    <xf numFmtId="0" fontId="2" fillId="0" borderId="4" xfId="0" applyFont="1" applyBorder="1"/>
    <xf numFmtId="43" fontId="2" fillId="0" borderId="20" xfId="1" applyFont="1" applyBorder="1"/>
    <xf numFmtId="43" fontId="2" fillId="0" borderId="22" xfId="1" applyFont="1" applyBorder="1"/>
    <xf numFmtId="43" fontId="2" fillId="0" borderId="19" xfId="1" applyFont="1" applyBorder="1"/>
    <xf numFmtId="0" fontId="2" fillId="0" borderId="19" xfId="0" applyFont="1" applyBorder="1" applyAlignment="1">
      <alignment horizontal="center"/>
    </xf>
    <xf numFmtId="0" fontId="2" fillId="0" borderId="19" xfId="0" applyFont="1" applyBorder="1" applyAlignment="1">
      <alignment horizontal="left"/>
    </xf>
    <xf numFmtId="43" fontId="2" fillId="0" borderId="8" xfId="1" applyFont="1" applyBorder="1"/>
    <xf numFmtId="43" fontId="2" fillId="0" borderId="2" xfId="1" applyFont="1" applyBorder="1" applyAlignment="1">
      <alignment horizontal="center"/>
    </xf>
    <xf numFmtId="4" fontId="6" fillId="0" borderId="0" xfId="0" applyNumberFormat="1" applyFont="1"/>
    <xf numFmtId="4" fontId="6" fillId="0" borderId="5" xfId="0" applyNumberFormat="1" applyFont="1" applyBorder="1"/>
    <xf numFmtId="0" fontId="2" fillId="0" borderId="23" xfId="0" applyFont="1" applyBorder="1" applyAlignment="1">
      <alignment horizontal="center"/>
    </xf>
    <xf numFmtId="0" fontId="2" fillId="0" borderId="23" xfId="0" applyFont="1" applyBorder="1" applyAlignment="1">
      <alignment horizontal="left"/>
    </xf>
    <xf numFmtId="43" fontId="2" fillId="0" borderId="23" xfId="1" applyFont="1" applyBorder="1"/>
    <xf numFmtId="43" fontId="2" fillId="0" borderId="25" xfId="1" applyFont="1" applyBorder="1"/>
    <xf numFmtId="43" fontId="2" fillId="0" borderId="24" xfId="1" applyFont="1" applyBorder="1"/>
    <xf numFmtId="43" fontId="2" fillId="0" borderId="14" xfId="1" applyFont="1" applyBorder="1"/>
    <xf numFmtId="74" fontId="2" fillId="0" borderId="6" xfId="0" applyNumberFormat="1" applyFont="1" applyBorder="1" applyAlignment="1">
      <alignment horizontal="left"/>
    </xf>
    <xf numFmtId="0" fontId="7" fillId="0" borderId="0" xfId="0" applyFont="1" applyAlignment="1">
      <alignment horizontal="center"/>
    </xf>
    <xf numFmtId="4" fontId="6" fillId="0" borderId="13" xfId="0" applyNumberFormat="1" applyFont="1" applyBorder="1"/>
    <xf numFmtId="43" fontId="2" fillId="0" borderId="2" xfId="1" applyFont="1" applyBorder="1" applyAlignment="1"/>
    <xf numFmtId="43" fontId="2" fillId="3" borderId="3" xfId="1" applyFont="1" applyFill="1" applyBorder="1" applyAlignment="1">
      <alignment horizontal="center" vertical="center"/>
    </xf>
    <xf numFmtId="43" fontId="2" fillId="0" borderId="0" xfId="1" applyFont="1" applyBorder="1"/>
    <xf numFmtId="0" fontId="2" fillId="2" borderId="0" xfId="0" applyFont="1" applyFill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vertical="top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horizontal="center" vertical="top" wrapText="1"/>
    </xf>
    <xf numFmtId="43" fontId="9" fillId="0" borderId="5" xfId="1" applyFont="1" applyBorder="1" applyAlignment="1">
      <alignment horizontal="center" vertical="top"/>
    </xf>
    <xf numFmtId="43" fontId="9" fillId="0" borderId="1" xfId="1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9" fillId="0" borderId="5" xfId="0" applyFont="1" applyBorder="1" applyAlignment="1">
      <alignment horizontal="center" vertical="top" wrapText="1"/>
    </xf>
    <xf numFmtId="0" fontId="9" fillId="0" borderId="5" xfId="0" applyFont="1" applyBorder="1" applyAlignment="1">
      <alignment vertical="top"/>
    </xf>
    <xf numFmtId="43" fontId="9" fillId="0" borderId="6" xfId="1" applyFont="1" applyBorder="1" applyAlignment="1">
      <alignment horizontal="center" vertical="top"/>
    </xf>
    <xf numFmtId="43" fontId="9" fillId="0" borderId="10" xfId="1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 wrapText="1"/>
    </xf>
    <xf numFmtId="0" fontId="9" fillId="0" borderId="6" xfId="0" applyFont="1" applyBorder="1" applyAlignment="1">
      <alignment vertical="top"/>
    </xf>
    <xf numFmtId="0" fontId="9" fillId="0" borderId="5" xfId="0" applyFont="1" applyBorder="1" applyAlignment="1">
      <alignment horizontal="center" vertical="top"/>
    </xf>
    <xf numFmtId="43" fontId="9" fillId="0" borderId="3" xfId="1" applyFont="1" applyBorder="1" applyAlignment="1">
      <alignment horizontal="center" vertical="top"/>
    </xf>
    <xf numFmtId="43" fontId="9" fillId="0" borderId="2" xfId="1" applyFont="1" applyBorder="1" applyAlignment="1">
      <alignment horizontal="center" vertical="top"/>
    </xf>
    <xf numFmtId="0" fontId="9" fillId="0" borderId="8" xfId="0" applyFont="1" applyBorder="1" applyAlignment="1">
      <alignment horizontal="center" vertical="top"/>
    </xf>
    <xf numFmtId="43" fontId="9" fillId="0" borderId="4" xfId="1" applyFont="1" applyBorder="1" applyAlignment="1">
      <alignment horizontal="right" vertical="top"/>
    </xf>
    <xf numFmtId="43" fontId="9" fillId="0" borderId="5" xfId="1" applyFont="1" applyBorder="1" applyAlignment="1">
      <alignment horizontal="right" vertical="top"/>
    </xf>
    <xf numFmtId="0" fontId="9" fillId="0" borderId="4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/>
    </xf>
    <xf numFmtId="0" fontId="9" fillId="0" borderId="3" xfId="0" applyFont="1" applyBorder="1" applyAlignment="1">
      <alignment vertical="top"/>
    </xf>
    <xf numFmtId="43" fontId="9" fillId="0" borderId="14" xfId="1" applyFont="1" applyBorder="1" applyAlignment="1">
      <alignment horizontal="right" vertical="top"/>
    </xf>
    <xf numFmtId="43" fontId="9" fillId="0" borderId="6" xfId="1" applyFont="1" applyBorder="1" applyAlignment="1">
      <alignment horizontal="right" vertical="top"/>
    </xf>
    <xf numFmtId="0" fontId="9" fillId="0" borderId="14" xfId="0" applyFont="1" applyBorder="1" applyAlignment="1">
      <alignment horizontal="center" vertical="top" wrapText="1"/>
    </xf>
    <xf numFmtId="43" fontId="9" fillId="0" borderId="5" xfId="1" applyFont="1" applyBorder="1" applyAlignment="1">
      <alignment vertical="top"/>
    </xf>
    <xf numFmtId="43" fontId="9" fillId="0" borderId="6" xfId="1" applyFont="1" applyBorder="1" applyAlignment="1">
      <alignment vertical="top"/>
    </xf>
    <xf numFmtId="43" fontId="9" fillId="0" borderId="13" xfId="1" applyFont="1" applyBorder="1" applyAlignment="1">
      <alignment horizontal="right" vertical="top"/>
    </xf>
    <xf numFmtId="0" fontId="9" fillId="0" borderId="2" xfId="0" applyFont="1" applyBorder="1" applyAlignment="1">
      <alignment horizontal="center" vertical="top" wrapText="1"/>
    </xf>
    <xf numFmtId="43" fontId="9" fillId="0" borderId="15" xfId="1" applyFont="1" applyBorder="1" applyAlignment="1">
      <alignment horizontal="right" vertical="top"/>
    </xf>
    <xf numFmtId="0" fontId="9" fillId="0" borderId="0" xfId="0" applyFont="1" applyAlignment="1">
      <alignment horizontal="center" vertical="top" wrapText="1"/>
    </xf>
    <xf numFmtId="0" fontId="9" fillId="0" borderId="2" xfId="0" applyFont="1" applyBorder="1" applyAlignment="1">
      <alignment horizontal="center" vertical="top"/>
    </xf>
    <xf numFmtId="43" fontId="9" fillId="0" borderId="2" xfId="1" applyFont="1" applyBorder="1" applyAlignment="1">
      <alignment vertical="top"/>
    </xf>
    <xf numFmtId="43" fontId="9" fillId="0" borderId="9" xfId="1" applyFont="1" applyBorder="1" applyAlignment="1">
      <alignment horizontal="right" vertical="top"/>
    </xf>
    <xf numFmtId="43" fontId="9" fillId="0" borderId="2" xfId="1" applyFont="1" applyBorder="1" applyAlignment="1">
      <alignment horizontal="right" vertical="top"/>
    </xf>
    <xf numFmtId="0" fontId="9" fillId="0" borderId="5" xfId="0" applyFont="1" applyBorder="1" applyAlignment="1">
      <alignment horizontal="left" vertical="top"/>
    </xf>
    <xf numFmtId="0" fontId="9" fillId="0" borderId="6" xfId="0" applyFont="1" applyBorder="1" applyAlignment="1">
      <alignment horizontal="left" vertical="top"/>
    </xf>
    <xf numFmtId="0" fontId="9" fillId="0" borderId="10" xfId="0" applyFont="1" applyBorder="1" applyAlignment="1">
      <alignment vertical="top"/>
    </xf>
    <xf numFmtId="0" fontId="9" fillId="0" borderId="10" xfId="0" applyFont="1" applyBorder="1" applyAlignment="1">
      <alignment horizontal="center" vertical="top"/>
    </xf>
    <xf numFmtId="43" fontId="9" fillId="0" borderId="0" xfId="1" applyFont="1" applyBorder="1" applyAlignment="1">
      <alignment horizontal="right" vertical="top"/>
    </xf>
    <xf numFmtId="0" fontId="9" fillId="0" borderId="3" xfId="0" applyFont="1" applyBorder="1" applyAlignment="1">
      <alignment horizontal="center" vertical="top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center"/>
    </xf>
    <xf numFmtId="0" fontId="9" fillId="0" borderId="6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/>
    </xf>
    <xf numFmtId="43" fontId="11" fillId="0" borderId="5" xfId="1" applyFont="1" applyBorder="1" applyAlignment="1">
      <alignment vertical="top"/>
    </xf>
    <xf numFmtId="0" fontId="11" fillId="0" borderId="8" xfId="0" applyFont="1" applyBorder="1" applyAlignment="1">
      <alignment horizontal="center" vertical="top"/>
    </xf>
    <xf numFmtId="43" fontId="11" fillId="0" borderId="4" xfId="1" applyFont="1" applyBorder="1" applyAlignment="1">
      <alignment horizontal="right" vertical="top"/>
    </xf>
    <xf numFmtId="0" fontId="11" fillId="0" borderId="0" xfId="0" applyFont="1" applyAlignment="1">
      <alignment vertical="top"/>
    </xf>
    <xf numFmtId="0" fontId="11" fillId="0" borderId="0" xfId="0" applyFont="1"/>
    <xf numFmtId="0" fontId="11" fillId="0" borderId="6" xfId="0" applyFont="1" applyBorder="1" applyAlignment="1">
      <alignment horizontal="center" vertical="top"/>
    </xf>
    <xf numFmtId="0" fontId="11" fillId="0" borderId="6" xfId="0" applyFont="1" applyBorder="1" applyAlignment="1">
      <alignment horizontal="center" vertical="top" wrapText="1"/>
    </xf>
    <xf numFmtId="43" fontId="11" fillId="0" borderId="6" xfId="1" applyFont="1" applyBorder="1" applyAlignment="1">
      <alignment vertical="top"/>
    </xf>
    <xf numFmtId="0" fontId="11" fillId="0" borderId="3" xfId="0" applyFont="1" applyBorder="1" applyAlignment="1">
      <alignment vertical="top"/>
    </xf>
    <xf numFmtId="43" fontId="11" fillId="0" borderId="14" xfId="1" applyFont="1" applyBorder="1" applyAlignment="1">
      <alignment horizontal="right" vertical="top"/>
    </xf>
    <xf numFmtId="43" fontId="11" fillId="0" borderId="6" xfId="1" applyFont="1" applyBorder="1" applyAlignment="1">
      <alignment horizontal="right" vertical="top"/>
    </xf>
    <xf numFmtId="0" fontId="11" fillId="0" borderId="14" xfId="0" applyFont="1" applyBorder="1" applyAlignment="1">
      <alignment horizontal="center" vertical="top" wrapText="1"/>
    </xf>
    <xf numFmtId="0" fontId="11" fillId="0" borderId="6" xfId="0" applyFont="1" applyBorder="1" applyAlignment="1">
      <alignment vertical="top"/>
    </xf>
    <xf numFmtId="43" fontId="11" fillId="0" borderId="5" xfId="1" applyFont="1" applyBorder="1" applyAlignment="1">
      <alignment horizontal="right" vertical="top"/>
    </xf>
    <xf numFmtId="0" fontId="11" fillId="0" borderId="10" xfId="0" applyFont="1" applyBorder="1" applyAlignment="1">
      <alignment vertical="top"/>
    </xf>
    <xf numFmtId="43" fontId="11" fillId="0" borderId="15" xfId="1" applyFont="1" applyBorder="1" applyAlignment="1">
      <alignment horizontal="right" vertical="top"/>
    </xf>
    <xf numFmtId="43" fontId="11" fillId="0" borderId="3" xfId="1" applyFont="1" applyBorder="1" applyAlignment="1">
      <alignment horizontal="center" vertical="top"/>
    </xf>
    <xf numFmtId="43" fontId="11" fillId="0" borderId="2" xfId="1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 wrapText="1"/>
    </xf>
    <xf numFmtId="43" fontId="11" fillId="0" borderId="1" xfId="1" applyFont="1" applyBorder="1" applyAlignment="1">
      <alignment vertical="top"/>
    </xf>
    <xf numFmtId="0" fontId="11" fillId="0" borderId="11" xfId="0" applyFont="1" applyBorder="1" applyAlignment="1">
      <alignment vertical="top"/>
    </xf>
    <xf numFmtId="43" fontId="11" fillId="0" borderId="7" xfId="1" applyFont="1" applyBorder="1" applyAlignment="1">
      <alignment horizontal="right" vertical="top"/>
    </xf>
    <xf numFmtId="43" fontId="11" fillId="0" borderId="1" xfId="1" applyFont="1" applyBorder="1" applyAlignment="1">
      <alignment horizontal="right" vertical="top"/>
    </xf>
    <xf numFmtId="0" fontId="11" fillId="0" borderId="12" xfId="0" applyFont="1" applyBorder="1" applyAlignment="1">
      <alignment horizontal="center" vertical="top" wrapText="1"/>
    </xf>
    <xf numFmtId="43" fontId="11" fillId="0" borderId="5" xfId="1" applyFont="1" applyBorder="1" applyAlignment="1">
      <alignment horizontal="center" vertical="top"/>
    </xf>
    <xf numFmtId="43" fontId="11" fillId="0" borderId="1" xfId="1" applyFont="1" applyBorder="1" applyAlignment="1">
      <alignment horizontal="center" vertical="top"/>
    </xf>
    <xf numFmtId="0" fontId="11" fillId="0" borderId="5" xfId="0" applyFont="1" applyBorder="1" applyAlignment="1">
      <alignment vertical="top"/>
    </xf>
    <xf numFmtId="43" fontId="11" fillId="0" borderId="6" xfId="1" applyFont="1" applyBorder="1" applyAlignment="1">
      <alignment horizontal="center" vertical="top"/>
    </xf>
    <xf numFmtId="43" fontId="11" fillId="0" borderId="10" xfId="1" applyFont="1" applyBorder="1" applyAlignment="1">
      <alignment horizontal="center" vertical="top"/>
    </xf>
    <xf numFmtId="43" fontId="11" fillId="0" borderId="4" xfId="1" applyFont="1" applyBorder="1" applyAlignment="1">
      <alignment horizontal="left" vertical="top" indent="2"/>
    </xf>
    <xf numFmtId="43" fontId="11" fillId="0" borderId="5" xfId="1" applyFont="1" applyBorder="1" applyAlignment="1">
      <alignment horizontal="left" vertical="top" indent="2"/>
    </xf>
    <xf numFmtId="43" fontId="11" fillId="0" borderId="5" xfId="1" applyFont="1" applyBorder="1" applyAlignment="1">
      <alignment horizontal="left" vertical="top" indent="5"/>
    </xf>
    <xf numFmtId="43" fontId="11" fillId="0" borderId="7" xfId="1" applyFont="1" applyBorder="1" applyAlignment="1">
      <alignment horizontal="left" vertical="top" indent="2"/>
    </xf>
    <xf numFmtId="43" fontId="11" fillId="0" borderId="1" xfId="1" applyFont="1" applyBorder="1" applyAlignment="1">
      <alignment horizontal="left" vertical="top" indent="5"/>
    </xf>
    <xf numFmtId="43" fontId="11" fillId="0" borderId="13" xfId="1" applyFont="1" applyBorder="1" applyAlignment="1">
      <alignment horizontal="left" vertical="top" indent="2"/>
    </xf>
    <xf numFmtId="0" fontId="11" fillId="0" borderId="1" xfId="0" applyFont="1" applyBorder="1" applyAlignment="1">
      <alignment vertical="top"/>
    </xf>
    <xf numFmtId="43" fontId="11" fillId="0" borderId="6" xfId="1" applyFont="1" applyBorder="1" applyAlignment="1">
      <alignment horizontal="left" vertical="top" indent="1"/>
    </xf>
    <xf numFmtId="43" fontId="11" fillId="0" borderId="1" xfId="1" applyFont="1" applyBorder="1" applyAlignment="1">
      <alignment horizontal="left" vertical="top" indent="1"/>
    </xf>
    <xf numFmtId="43" fontId="11" fillId="0" borderId="8" xfId="1" applyFont="1" applyBorder="1" applyAlignment="1">
      <alignment horizontal="center" vertical="top"/>
    </xf>
    <xf numFmtId="43" fontId="11" fillId="0" borderId="13" xfId="1" applyFont="1" applyBorder="1" applyAlignment="1">
      <alignment horizontal="right" vertical="top"/>
    </xf>
    <xf numFmtId="0" fontId="2" fillId="0" borderId="0" xfId="0" applyFont="1" applyAlignment="1">
      <alignment horizontal="left"/>
    </xf>
    <xf numFmtId="43" fontId="9" fillId="4" borderId="0" xfId="0" applyNumberFormat="1" applyFont="1" applyFill="1" applyAlignment="1">
      <alignment vertical="top"/>
    </xf>
    <xf numFmtId="43" fontId="5" fillId="0" borderId="0" xfId="0" applyNumberFormat="1" applyFont="1"/>
    <xf numFmtId="0" fontId="11" fillId="0" borderId="11" xfId="0" applyFont="1" applyBorder="1" applyAlignment="1">
      <alignment horizontal="center" vertical="top" wrapText="1"/>
    </xf>
    <xf numFmtId="43" fontId="9" fillId="2" borderId="0" xfId="0" applyNumberFormat="1" applyFont="1" applyFill="1" applyAlignment="1">
      <alignment vertical="top"/>
    </xf>
    <xf numFmtId="0" fontId="2" fillId="0" borderId="10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3" fontId="2" fillId="0" borderId="8" xfId="1" applyFont="1" applyBorder="1" applyAlignment="1">
      <alignment horizontal="center"/>
    </xf>
    <xf numFmtId="43" fontId="2" fillId="0" borderId="13" xfId="1" applyFont="1" applyBorder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43" fontId="2" fillId="0" borderId="11" xfId="1" applyFont="1" applyBorder="1" applyAlignment="1">
      <alignment horizontal="center"/>
    </xf>
    <xf numFmtId="43" fontId="2" fillId="0" borderId="7" xfId="1" applyFont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3" fontId="2" fillId="0" borderId="5" xfId="1" applyFont="1" applyBorder="1" applyAlignment="1">
      <alignment horizontal="center" vertical="center"/>
    </xf>
    <xf numFmtId="43" fontId="2" fillId="0" borderId="6" xfId="1" applyFont="1" applyBorder="1" applyAlignment="1">
      <alignment horizontal="center" vertical="center"/>
    </xf>
    <xf numFmtId="43" fontId="2" fillId="4" borderId="4" xfId="1" applyFont="1" applyFill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center"/>
    </xf>
    <xf numFmtId="43" fontId="2" fillId="0" borderId="3" xfId="1" applyFont="1" applyBorder="1" applyAlignment="1">
      <alignment horizontal="center"/>
    </xf>
    <xf numFmtId="43" fontId="2" fillId="0" borderId="9" xfId="1" applyFont="1" applyBorder="1" applyAlignment="1">
      <alignment horizontal="center"/>
    </xf>
    <xf numFmtId="49" fontId="2" fillId="0" borderId="8" xfId="2" applyNumberFormat="1" applyFont="1" applyBorder="1" applyAlignment="1">
      <alignment horizontal="center"/>
    </xf>
    <xf numFmtId="49" fontId="2" fillId="0" borderId="13" xfId="2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8" fillId="2" borderId="10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9" fillId="0" borderId="5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9" fillId="0" borderId="0" xfId="0" applyFont="1" applyAlignment="1">
      <alignment horizontal="left" vertical="top"/>
    </xf>
    <xf numFmtId="0" fontId="9" fillId="0" borderId="4" xfId="0" applyFont="1" applyBorder="1" applyAlignment="1">
      <alignment horizontal="center" vertical="top" wrapText="1"/>
    </xf>
    <xf numFmtId="0" fontId="9" fillId="0" borderId="14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9" fillId="0" borderId="13" xfId="0" applyFont="1" applyBorder="1" applyAlignment="1">
      <alignment horizontal="center" vertical="top" wrapText="1"/>
    </xf>
    <xf numFmtId="0" fontId="9" fillId="0" borderId="15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/>
    </xf>
    <xf numFmtId="43" fontId="9" fillId="0" borderId="1" xfId="1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center" vertical="center"/>
    </xf>
    <xf numFmtId="0" fontId="9" fillId="0" borderId="14" xfId="0" applyFont="1" applyBorder="1" applyAlignment="1">
      <alignment horizontal="center" vertical="top"/>
    </xf>
    <xf numFmtId="0" fontId="9" fillId="0" borderId="11" xfId="0" applyFont="1" applyBorder="1" applyAlignment="1">
      <alignment horizontal="center" vertical="top"/>
    </xf>
    <xf numFmtId="0" fontId="9" fillId="0" borderId="7" xfId="0" applyFont="1" applyBorder="1" applyAlignment="1">
      <alignment horizontal="center" vertical="top"/>
    </xf>
    <xf numFmtId="0" fontId="11" fillId="0" borderId="5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14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left" vertical="top"/>
    </xf>
    <xf numFmtId="43" fontId="11" fillId="0" borderId="1" xfId="1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11" fillId="0" borderId="11" xfId="0" applyFont="1" applyBorder="1" applyAlignment="1">
      <alignment horizontal="center" vertical="top"/>
    </xf>
    <xf numFmtId="0" fontId="11" fillId="0" borderId="7" xfId="0" applyFont="1" applyBorder="1" applyAlignment="1">
      <alignment horizontal="center" vertical="top"/>
    </xf>
    <xf numFmtId="0" fontId="11" fillId="0" borderId="2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left" vertical="top" wrapText="1"/>
    </xf>
    <xf numFmtId="0" fontId="11" fillId="0" borderId="0" xfId="0" applyFont="1" applyAlignment="1">
      <alignment horizontal="center" vertical="top" wrapText="1"/>
    </xf>
    <xf numFmtId="0" fontId="9" fillId="0" borderId="0" xfId="0" applyFont="1" applyAlignment="1">
      <alignment horizontal="right" vertical="top"/>
    </xf>
    <xf numFmtId="0" fontId="2" fillId="0" borderId="0" xfId="0" applyFont="1" applyAlignment="1"/>
    <xf numFmtId="0" fontId="9" fillId="0" borderId="0" xfId="0" applyFont="1" applyAlignment="1">
      <alignment horizontal="right" vertical="top" indent="1"/>
    </xf>
  </cellXfs>
  <cellStyles count="3">
    <cellStyle name="จุลภาค" xfId="1" builtinId="3"/>
    <cellStyle name="ปกติ" xfId="0" builtinId="0"/>
    <cellStyle name="สกุลเงิน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BA0CB-F963-40DD-9B4B-E30B16FD7CCD}">
  <sheetPr>
    <pageSetUpPr fitToPage="1"/>
  </sheetPr>
  <dimension ref="A1:R44"/>
  <sheetViews>
    <sheetView zoomScale="110" zoomScaleNormal="110" workbookViewId="0">
      <selection sqref="A1:Q1"/>
    </sheetView>
  </sheetViews>
  <sheetFormatPr defaultRowHeight="26.25" x14ac:dyDescent="0.55000000000000004"/>
  <cols>
    <col min="1" max="1" width="7.25" style="42" customWidth="1"/>
    <col min="2" max="2" width="29.25" style="41" customWidth="1"/>
    <col min="3" max="3" width="11.25" style="43" customWidth="1"/>
    <col min="4" max="4" width="11" style="43" customWidth="1"/>
    <col min="5" max="5" width="11.375" style="42" customWidth="1"/>
    <col min="6" max="7" width="12.375" style="41" customWidth="1"/>
    <col min="8" max="8" width="10.375" style="43" customWidth="1"/>
    <col min="9" max="11" width="8.375" style="41" customWidth="1"/>
    <col min="12" max="13" width="7.25" style="43" customWidth="1"/>
    <col min="14" max="16" width="8.375" style="41" customWidth="1"/>
    <col min="17" max="18" width="9.625" style="41" customWidth="1"/>
    <col min="19" max="16384" width="9" style="41"/>
  </cols>
  <sheetData>
    <row r="1" spans="1:18" x14ac:dyDescent="0.55000000000000004">
      <c r="A1" s="203" t="s">
        <v>37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67" t="s">
        <v>814</v>
      </c>
    </row>
    <row r="2" spans="1:18" x14ac:dyDescent="0.55000000000000004">
      <c r="A2" s="203" t="s">
        <v>38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</row>
    <row r="3" spans="1:18" x14ac:dyDescent="0.55000000000000004">
      <c r="A3" s="203" t="s">
        <v>39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</row>
    <row r="4" spans="1:18" x14ac:dyDescent="0.55000000000000004">
      <c r="A4" s="70"/>
      <c r="B4" s="1"/>
      <c r="C4" s="1"/>
      <c r="D4" s="1"/>
      <c r="E4" s="1"/>
      <c r="F4" s="3"/>
      <c r="G4" s="3"/>
      <c r="H4" s="3"/>
      <c r="I4" s="3"/>
      <c r="J4" s="3"/>
      <c r="K4" s="3"/>
      <c r="L4" s="3"/>
      <c r="M4" s="3"/>
      <c r="N4" s="1"/>
      <c r="O4" s="1"/>
      <c r="P4" s="1"/>
      <c r="Q4" s="1"/>
      <c r="R4" s="1"/>
    </row>
    <row r="5" spans="1:18" x14ac:dyDescent="0.55000000000000004">
      <c r="A5" s="211" t="s">
        <v>0</v>
      </c>
      <c r="B5" s="211" t="s">
        <v>1</v>
      </c>
      <c r="C5" s="4" t="s">
        <v>2</v>
      </c>
      <c r="D5" s="213" t="s">
        <v>4</v>
      </c>
      <c r="E5" s="211" t="s">
        <v>5</v>
      </c>
      <c r="F5" s="204" t="s">
        <v>6</v>
      </c>
      <c r="G5" s="205"/>
      <c r="H5" s="206"/>
      <c r="I5" s="204" t="s">
        <v>9</v>
      </c>
      <c r="J5" s="205"/>
      <c r="K5" s="205"/>
      <c r="L5" s="205"/>
      <c r="M5" s="206"/>
      <c r="N5" s="197" t="s">
        <v>12</v>
      </c>
      <c r="O5" s="198"/>
      <c r="P5" s="199"/>
      <c r="Q5" s="185" t="s">
        <v>13</v>
      </c>
      <c r="R5" s="186"/>
    </row>
    <row r="6" spans="1:18" x14ac:dyDescent="0.55000000000000004">
      <c r="A6" s="212"/>
      <c r="B6" s="212"/>
      <c r="C6" s="5" t="s">
        <v>3</v>
      </c>
      <c r="D6" s="214"/>
      <c r="E6" s="212"/>
      <c r="F6" s="204" t="s">
        <v>7</v>
      </c>
      <c r="G6" s="206"/>
      <c r="H6" s="6" t="s">
        <v>8</v>
      </c>
      <c r="I6" s="204" t="s">
        <v>10</v>
      </c>
      <c r="J6" s="205"/>
      <c r="K6" s="206"/>
      <c r="L6" s="207" t="s">
        <v>11</v>
      </c>
      <c r="M6" s="208"/>
      <c r="N6" s="200"/>
      <c r="O6" s="201"/>
      <c r="P6" s="202"/>
      <c r="Q6" s="179" t="s">
        <v>14</v>
      </c>
      <c r="R6" s="180"/>
    </row>
    <row r="7" spans="1:18" x14ac:dyDescent="0.55000000000000004">
      <c r="A7" s="9">
        <v>1</v>
      </c>
      <c r="B7" s="10" t="s">
        <v>69</v>
      </c>
      <c r="C7" s="11">
        <v>500000</v>
      </c>
      <c r="D7" s="12">
        <v>500000</v>
      </c>
      <c r="E7" s="13" t="s">
        <v>15</v>
      </c>
      <c r="F7" s="185" t="str">
        <f>I7</f>
        <v>บริษัท ตั้งกิมเซ้ง 789 จำกัด</v>
      </c>
      <c r="G7" s="186"/>
      <c r="H7" s="14">
        <f>L7</f>
        <v>0</v>
      </c>
      <c r="I7" s="185" t="s">
        <v>71</v>
      </c>
      <c r="J7" s="187"/>
      <c r="K7" s="186"/>
      <c r="L7" s="188"/>
      <c r="M7" s="189"/>
      <c r="N7" s="197" t="str">
        <f>N9</f>
        <v>ผู้ยื่นข้อเสนอมีคุณสมบัติตรงตาม</v>
      </c>
      <c r="O7" s="198"/>
      <c r="P7" s="199"/>
      <c r="Q7" s="190" t="s">
        <v>72</v>
      </c>
      <c r="R7" s="191"/>
    </row>
    <row r="8" spans="1:18" x14ac:dyDescent="0.55000000000000004">
      <c r="A8" s="9"/>
      <c r="B8" s="10" t="s">
        <v>70</v>
      </c>
      <c r="C8" s="73" t="s">
        <v>335</v>
      </c>
      <c r="D8" s="12"/>
      <c r="E8" s="9"/>
      <c r="F8" s="15"/>
      <c r="G8" s="16"/>
      <c r="H8" s="17"/>
      <c r="I8" s="7"/>
      <c r="J8" s="3"/>
      <c r="K8" s="18"/>
      <c r="L8" s="19"/>
      <c r="M8" s="20"/>
      <c r="N8" s="200" t="str">
        <f>N10</f>
        <v>เงื่อนไขที่หน่วยงานกำหนด</v>
      </c>
      <c r="O8" s="201"/>
      <c r="P8" s="202"/>
      <c r="Q8" s="179" t="s">
        <v>73</v>
      </c>
      <c r="R8" s="180"/>
    </row>
    <row r="9" spans="1:18" x14ac:dyDescent="0.55000000000000004">
      <c r="A9" s="13">
        <v>2</v>
      </c>
      <c r="B9" s="21" t="s">
        <v>19</v>
      </c>
      <c r="C9" s="14">
        <v>64800</v>
      </c>
      <c r="D9" s="14">
        <v>64800</v>
      </c>
      <c r="E9" s="13" t="s">
        <v>15</v>
      </c>
      <c r="F9" s="185" t="s">
        <v>20</v>
      </c>
      <c r="G9" s="186"/>
      <c r="H9" s="14">
        <v>64800</v>
      </c>
      <c r="I9" s="185" t="s">
        <v>20</v>
      </c>
      <c r="J9" s="187"/>
      <c r="K9" s="186"/>
      <c r="L9" s="188">
        <v>64800</v>
      </c>
      <c r="M9" s="189"/>
      <c r="N9" s="185" t="s">
        <v>17</v>
      </c>
      <c r="O9" s="187"/>
      <c r="P9" s="186"/>
      <c r="Q9" s="220" t="s">
        <v>47</v>
      </c>
      <c r="R9" s="221"/>
    </row>
    <row r="10" spans="1:18" x14ac:dyDescent="0.55000000000000004">
      <c r="A10" s="22"/>
      <c r="B10" s="23"/>
      <c r="C10" s="24"/>
      <c r="D10" s="24"/>
      <c r="E10" s="22"/>
      <c r="F10" s="25"/>
      <c r="G10" s="26"/>
      <c r="H10" s="24"/>
      <c r="I10" s="25"/>
      <c r="J10" s="27"/>
      <c r="K10" s="26"/>
      <c r="L10" s="28"/>
      <c r="M10" s="29"/>
      <c r="N10" s="179" t="s">
        <v>16</v>
      </c>
      <c r="O10" s="181"/>
      <c r="P10" s="180"/>
      <c r="Q10" s="179" t="s">
        <v>18</v>
      </c>
      <c r="R10" s="180"/>
    </row>
    <row r="11" spans="1:18" x14ac:dyDescent="0.55000000000000004">
      <c r="A11" s="13">
        <v>3</v>
      </c>
      <c r="B11" s="21" t="s">
        <v>76</v>
      </c>
      <c r="C11" s="14">
        <v>2960</v>
      </c>
      <c r="D11" s="14">
        <v>2960</v>
      </c>
      <c r="E11" s="13" t="s">
        <v>15</v>
      </c>
      <c r="F11" s="185" t="s">
        <v>21</v>
      </c>
      <c r="G11" s="186"/>
      <c r="H11" s="14">
        <v>2960</v>
      </c>
      <c r="I11" s="185" t="s">
        <v>21</v>
      </c>
      <c r="J11" s="187"/>
      <c r="K11" s="186"/>
      <c r="L11" s="188">
        <v>2960</v>
      </c>
      <c r="M11" s="189"/>
      <c r="N11" s="185" t="s">
        <v>17</v>
      </c>
      <c r="O11" s="187"/>
      <c r="P11" s="186"/>
      <c r="Q11" s="185" t="s">
        <v>48</v>
      </c>
      <c r="R11" s="186"/>
    </row>
    <row r="12" spans="1:18" x14ac:dyDescent="0.55000000000000004">
      <c r="A12" s="30"/>
      <c r="B12" s="31" t="s">
        <v>77</v>
      </c>
      <c r="C12" s="32"/>
      <c r="D12" s="32"/>
      <c r="E12" s="30"/>
      <c r="F12" s="182" t="s">
        <v>22</v>
      </c>
      <c r="G12" s="183"/>
      <c r="H12" s="32"/>
      <c r="I12" s="182" t="s">
        <v>22</v>
      </c>
      <c r="J12" s="184"/>
      <c r="K12" s="183"/>
      <c r="L12" s="34"/>
      <c r="M12" s="35"/>
      <c r="N12" s="182" t="s">
        <v>16</v>
      </c>
      <c r="O12" s="184"/>
      <c r="P12" s="183"/>
      <c r="Q12" s="182" t="s">
        <v>23</v>
      </c>
      <c r="R12" s="183"/>
    </row>
    <row r="13" spans="1:18" x14ac:dyDescent="0.55000000000000004">
      <c r="A13" s="22"/>
      <c r="B13" s="23" t="s">
        <v>78</v>
      </c>
      <c r="C13" s="24"/>
      <c r="D13" s="24"/>
      <c r="E13" s="22"/>
      <c r="F13" s="33"/>
      <c r="G13" s="18"/>
      <c r="H13" s="24"/>
      <c r="I13" s="7"/>
      <c r="J13" s="3"/>
      <c r="K13" s="8"/>
      <c r="L13" s="28"/>
      <c r="M13" s="29"/>
      <c r="N13" s="7"/>
      <c r="O13" s="3"/>
      <c r="P13" s="18"/>
      <c r="Q13" s="7"/>
      <c r="R13" s="8"/>
    </row>
    <row r="14" spans="1:18" x14ac:dyDescent="0.55000000000000004">
      <c r="A14" s="30">
        <v>4</v>
      </c>
      <c r="B14" s="21" t="s">
        <v>24</v>
      </c>
      <c r="C14" s="32">
        <v>4727</v>
      </c>
      <c r="D14" s="32">
        <v>4727</v>
      </c>
      <c r="E14" s="13" t="s">
        <v>15</v>
      </c>
      <c r="F14" s="185" t="s">
        <v>25</v>
      </c>
      <c r="G14" s="186"/>
      <c r="H14" s="32">
        <v>4727</v>
      </c>
      <c r="I14" s="185" t="s">
        <v>25</v>
      </c>
      <c r="J14" s="187"/>
      <c r="K14" s="186"/>
      <c r="L14" s="188">
        <v>4727</v>
      </c>
      <c r="M14" s="189"/>
      <c r="N14" s="185" t="s">
        <v>17</v>
      </c>
      <c r="O14" s="187"/>
      <c r="P14" s="186"/>
      <c r="Q14" s="185" t="s">
        <v>49</v>
      </c>
      <c r="R14" s="186"/>
    </row>
    <row r="15" spans="1:18" x14ac:dyDescent="0.55000000000000004">
      <c r="A15" s="30"/>
      <c r="B15" s="23"/>
      <c r="C15" s="40"/>
      <c r="D15" s="32"/>
      <c r="E15" s="30"/>
      <c r="F15" s="33"/>
      <c r="G15" s="18"/>
      <c r="H15" s="32"/>
      <c r="I15" s="33"/>
      <c r="J15" s="1"/>
      <c r="K15" s="18"/>
      <c r="L15" s="34"/>
      <c r="M15" s="35"/>
      <c r="N15" s="179" t="s">
        <v>16</v>
      </c>
      <c r="O15" s="181"/>
      <c r="P15" s="180"/>
      <c r="Q15" s="179" t="s">
        <v>26</v>
      </c>
      <c r="R15" s="180"/>
    </row>
    <row r="16" spans="1:18" x14ac:dyDescent="0.55000000000000004">
      <c r="A16" s="13">
        <v>5</v>
      </c>
      <c r="B16" s="21" t="s">
        <v>24</v>
      </c>
      <c r="C16" s="14">
        <v>10506</v>
      </c>
      <c r="D16" s="14">
        <v>10506</v>
      </c>
      <c r="E16" s="13" t="s">
        <v>15</v>
      </c>
      <c r="F16" s="185" t="s">
        <v>25</v>
      </c>
      <c r="G16" s="186"/>
      <c r="H16" s="14">
        <v>10506</v>
      </c>
      <c r="I16" s="185" t="s">
        <v>25</v>
      </c>
      <c r="J16" s="187"/>
      <c r="K16" s="186"/>
      <c r="L16" s="188">
        <v>10506</v>
      </c>
      <c r="M16" s="189"/>
      <c r="N16" s="185" t="s">
        <v>17</v>
      </c>
      <c r="O16" s="187"/>
      <c r="P16" s="186"/>
      <c r="Q16" s="185" t="s">
        <v>50</v>
      </c>
      <c r="R16" s="186"/>
    </row>
    <row r="17" spans="1:18" x14ac:dyDescent="0.55000000000000004">
      <c r="A17" s="22"/>
      <c r="B17" s="23"/>
      <c r="C17" s="24"/>
      <c r="D17" s="24"/>
      <c r="E17" s="22"/>
      <c r="F17" s="25"/>
      <c r="G17" s="26"/>
      <c r="H17" s="24"/>
      <c r="I17" s="25"/>
      <c r="J17" s="27"/>
      <c r="K17" s="26"/>
      <c r="L17" s="28"/>
      <c r="M17" s="29"/>
      <c r="N17" s="179" t="s">
        <v>16</v>
      </c>
      <c r="O17" s="181"/>
      <c r="P17" s="180"/>
      <c r="Q17" s="179" t="s">
        <v>26</v>
      </c>
      <c r="R17" s="180"/>
    </row>
    <row r="18" spans="1:18" x14ac:dyDescent="0.55000000000000004">
      <c r="A18" s="13">
        <v>6</v>
      </c>
      <c r="B18" s="21" t="s">
        <v>27</v>
      </c>
      <c r="C18" s="14">
        <v>693</v>
      </c>
      <c r="D18" s="14">
        <v>693</v>
      </c>
      <c r="E18" s="13" t="s">
        <v>15</v>
      </c>
      <c r="F18" s="185" t="s">
        <v>28</v>
      </c>
      <c r="G18" s="186"/>
      <c r="H18" s="14">
        <v>693</v>
      </c>
      <c r="I18" s="185" t="s">
        <v>28</v>
      </c>
      <c r="J18" s="187"/>
      <c r="K18" s="186"/>
      <c r="L18" s="188">
        <v>693</v>
      </c>
      <c r="M18" s="189"/>
      <c r="N18" s="185" t="s">
        <v>17</v>
      </c>
      <c r="O18" s="187"/>
      <c r="P18" s="186"/>
      <c r="Q18" s="185" t="s">
        <v>51</v>
      </c>
      <c r="R18" s="186"/>
    </row>
    <row r="19" spans="1:18" x14ac:dyDescent="0.55000000000000004">
      <c r="A19" s="22"/>
      <c r="B19" s="23"/>
      <c r="C19" s="24"/>
      <c r="D19" s="24"/>
      <c r="E19" s="22"/>
      <c r="F19" s="25"/>
      <c r="G19" s="26"/>
      <c r="H19" s="24"/>
      <c r="I19" s="25"/>
      <c r="J19" s="27"/>
      <c r="K19" s="26"/>
      <c r="L19" s="28"/>
      <c r="M19" s="29"/>
      <c r="N19" s="179" t="s">
        <v>16</v>
      </c>
      <c r="O19" s="181"/>
      <c r="P19" s="180"/>
      <c r="Q19" s="179" t="s">
        <v>29</v>
      </c>
      <c r="R19" s="180"/>
    </row>
    <row r="20" spans="1:18" x14ac:dyDescent="0.55000000000000004">
      <c r="A20" s="13">
        <v>7</v>
      </c>
      <c r="B20" s="21" t="s">
        <v>32</v>
      </c>
      <c r="C20" s="14">
        <v>2290</v>
      </c>
      <c r="D20" s="14">
        <v>2290</v>
      </c>
      <c r="E20" s="13" t="s">
        <v>15</v>
      </c>
      <c r="F20" s="185" t="s">
        <v>28</v>
      </c>
      <c r="G20" s="186"/>
      <c r="H20" s="14">
        <v>2290</v>
      </c>
      <c r="I20" s="185" t="s">
        <v>28</v>
      </c>
      <c r="J20" s="187"/>
      <c r="K20" s="186"/>
      <c r="L20" s="188">
        <v>2290</v>
      </c>
      <c r="M20" s="189"/>
      <c r="N20" s="185" t="s">
        <v>17</v>
      </c>
      <c r="O20" s="187"/>
      <c r="P20" s="186"/>
      <c r="Q20" s="185" t="s">
        <v>52</v>
      </c>
      <c r="R20" s="186"/>
    </row>
    <row r="21" spans="1:18" x14ac:dyDescent="0.55000000000000004">
      <c r="A21" s="30"/>
      <c r="B21" s="31" t="s">
        <v>30</v>
      </c>
      <c r="C21" s="32"/>
      <c r="D21" s="32"/>
      <c r="E21" s="30"/>
      <c r="F21" s="36"/>
      <c r="G21" s="37"/>
      <c r="H21" s="32"/>
      <c r="I21" s="36"/>
      <c r="J21" s="2"/>
      <c r="K21" s="37"/>
      <c r="L21" s="34"/>
      <c r="M21" s="35"/>
      <c r="N21" s="182" t="s">
        <v>16</v>
      </c>
      <c r="O21" s="184"/>
      <c r="P21" s="183"/>
      <c r="Q21" s="182" t="s">
        <v>29</v>
      </c>
      <c r="R21" s="183"/>
    </row>
    <row r="22" spans="1:18" x14ac:dyDescent="0.55000000000000004">
      <c r="A22" s="30"/>
      <c r="B22" s="31" t="s">
        <v>33</v>
      </c>
      <c r="C22" s="32"/>
      <c r="D22" s="32"/>
      <c r="E22" s="30"/>
      <c r="F22" s="36"/>
      <c r="G22" s="37"/>
      <c r="H22" s="32"/>
      <c r="I22" s="36"/>
      <c r="J22" s="2"/>
      <c r="K22" s="37"/>
      <c r="L22" s="34"/>
      <c r="M22" s="35"/>
      <c r="N22" s="36"/>
      <c r="O22" s="2"/>
      <c r="P22" s="37"/>
      <c r="Q22" s="36"/>
      <c r="R22" s="37"/>
    </row>
    <row r="23" spans="1:18" x14ac:dyDescent="0.55000000000000004">
      <c r="A23" s="22"/>
      <c r="B23" s="23" t="s">
        <v>31</v>
      </c>
      <c r="C23" s="24"/>
      <c r="D23" s="24"/>
      <c r="E23" s="22"/>
      <c r="F23" s="25"/>
      <c r="G23" s="26"/>
      <c r="H23" s="24"/>
      <c r="I23" s="25"/>
      <c r="J23" s="27"/>
      <c r="K23" s="26"/>
      <c r="L23" s="28"/>
      <c r="M23" s="29"/>
      <c r="N23" s="25"/>
      <c r="O23" s="27"/>
      <c r="P23" s="26"/>
      <c r="Q23" s="25"/>
      <c r="R23" s="26"/>
    </row>
    <row r="24" spans="1:18" x14ac:dyDescent="0.55000000000000004">
      <c r="A24" s="13">
        <v>8</v>
      </c>
      <c r="B24" s="21" t="s">
        <v>32</v>
      </c>
      <c r="C24" s="14">
        <v>800</v>
      </c>
      <c r="D24" s="14">
        <v>800</v>
      </c>
      <c r="E24" s="13" t="s">
        <v>15</v>
      </c>
      <c r="F24" s="185" t="s">
        <v>28</v>
      </c>
      <c r="G24" s="186"/>
      <c r="H24" s="14">
        <v>800</v>
      </c>
      <c r="I24" s="185" t="s">
        <v>28</v>
      </c>
      <c r="J24" s="187"/>
      <c r="K24" s="186"/>
      <c r="L24" s="188">
        <v>800</v>
      </c>
      <c r="M24" s="189"/>
      <c r="N24" s="185" t="s">
        <v>17</v>
      </c>
      <c r="O24" s="187"/>
      <c r="P24" s="186"/>
      <c r="Q24" s="185" t="s">
        <v>53</v>
      </c>
      <c r="R24" s="186"/>
    </row>
    <row r="25" spans="1:18" x14ac:dyDescent="0.55000000000000004">
      <c r="A25" s="22"/>
      <c r="B25" s="23" t="s">
        <v>34</v>
      </c>
      <c r="C25" s="24"/>
      <c r="D25" s="24"/>
      <c r="E25" s="22"/>
      <c r="F25" s="25"/>
      <c r="G25" s="26"/>
      <c r="H25" s="24"/>
      <c r="I25" s="25"/>
      <c r="J25" s="27"/>
      <c r="K25" s="26"/>
      <c r="L25" s="28"/>
      <c r="M25" s="29"/>
      <c r="N25" s="179" t="s">
        <v>16</v>
      </c>
      <c r="O25" s="181"/>
      <c r="P25" s="180"/>
      <c r="Q25" s="179" t="s">
        <v>29</v>
      </c>
      <c r="R25" s="180"/>
    </row>
    <row r="26" spans="1:18" x14ac:dyDescent="0.55000000000000004">
      <c r="A26" s="13">
        <v>9</v>
      </c>
      <c r="B26" s="21" t="s">
        <v>35</v>
      </c>
      <c r="C26" s="14">
        <v>5136</v>
      </c>
      <c r="D26" s="14">
        <v>5136</v>
      </c>
      <c r="E26" s="13" t="s">
        <v>15</v>
      </c>
      <c r="F26" s="185" t="s">
        <v>36</v>
      </c>
      <c r="G26" s="186"/>
      <c r="H26" s="14">
        <v>5136</v>
      </c>
      <c r="I26" s="185" t="s">
        <v>36</v>
      </c>
      <c r="J26" s="187"/>
      <c r="K26" s="186"/>
      <c r="L26" s="188">
        <v>5136</v>
      </c>
      <c r="M26" s="189"/>
      <c r="N26" s="185" t="s">
        <v>17</v>
      </c>
      <c r="O26" s="187"/>
      <c r="P26" s="186"/>
      <c r="Q26" s="185" t="s">
        <v>54</v>
      </c>
      <c r="R26" s="186"/>
    </row>
    <row r="27" spans="1:18" x14ac:dyDescent="0.55000000000000004">
      <c r="A27" s="22"/>
      <c r="B27" s="23"/>
      <c r="C27" s="24"/>
      <c r="D27" s="24"/>
      <c r="E27" s="22"/>
      <c r="F27" s="25"/>
      <c r="G27" s="26"/>
      <c r="H27" s="24"/>
      <c r="I27" s="25"/>
      <c r="J27" s="27"/>
      <c r="K27" s="26"/>
      <c r="L27" s="28"/>
      <c r="M27" s="29"/>
      <c r="N27" s="179" t="s">
        <v>16</v>
      </c>
      <c r="O27" s="181"/>
      <c r="P27" s="180"/>
      <c r="Q27" s="179" t="s">
        <v>29</v>
      </c>
      <c r="R27" s="180"/>
    </row>
    <row r="28" spans="1:18" x14ac:dyDescent="0.55000000000000004">
      <c r="A28" s="13">
        <v>10</v>
      </c>
      <c r="B28" s="21" t="s">
        <v>41</v>
      </c>
      <c r="C28" s="14">
        <v>58000</v>
      </c>
      <c r="D28" s="14">
        <v>58000</v>
      </c>
      <c r="E28" s="13" t="s">
        <v>15</v>
      </c>
      <c r="F28" s="185" t="s">
        <v>58</v>
      </c>
      <c r="G28" s="186"/>
      <c r="H28" s="14">
        <v>58000</v>
      </c>
      <c r="I28" s="185" t="s">
        <v>43</v>
      </c>
      <c r="J28" s="187"/>
      <c r="K28" s="186"/>
      <c r="L28" s="188">
        <v>58000</v>
      </c>
      <c r="M28" s="189"/>
      <c r="N28" s="185" t="s">
        <v>17</v>
      </c>
      <c r="O28" s="187"/>
      <c r="P28" s="186"/>
      <c r="Q28" s="185" t="s">
        <v>55</v>
      </c>
      <c r="R28" s="186"/>
    </row>
    <row r="29" spans="1:18" x14ac:dyDescent="0.55000000000000004">
      <c r="A29" s="30"/>
      <c r="B29" s="31" t="s">
        <v>42</v>
      </c>
      <c r="C29" s="32"/>
      <c r="D29" s="32"/>
      <c r="E29" s="30"/>
      <c r="F29" s="36"/>
      <c r="G29" s="37"/>
      <c r="H29" s="32"/>
      <c r="I29" s="36"/>
      <c r="J29" s="2"/>
      <c r="K29" s="37"/>
      <c r="L29" s="34"/>
      <c r="M29" s="35"/>
      <c r="N29" s="182" t="s">
        <v>16</v>
      </c>
      <c r="O29" s="184"/>
      <c r="P29" s="183"/>
      <c r="Q29" s="182" t="s">
        <v>26</v>
      </c>
      <c r="R29" s="183"/>
    </row>
    <row r="30" spans="1:18" x14ac:dyDescent="0.55000000000000004">
      <c r="A30" s="22"/>
      <c r="B30" s="23" t="s">
        <v>40</v>
      </c>
      <c r="C30" s="24"/>
      <c r="D30" s="24"/>
      <c r="E30" s="22"/>
      <c r="F30" s="25"/>
      <c r="G30" s="26"/>
      <c r="H30" s="24"/>
      <c r="I30" s="25"/>
      <c r="J30" s="27"/>
      <c r="K30" s="26"/>
      <c r="L30" s="28"/>
      <c r="M30" s="29"/>
      <c r="N30" s="25"/>
      <c r="O30" s="27"/>
      <c r="P30" s="26"/>
      <c r="Q30" s="25"/>
      <c r="R30" s="26"/>
    </row>
    <row r="31" spans="1:18" x14ac:dyDescent="0.55000000000000004">
      <c r="A31" s="13">
        <v>11</v>
      </c>
      <c r="B31" s="21" t="s">
        <v>44</v>
      </c>
      <c r="C31" s="14">
        <v>11684.4</v>
      </c>
      <c r="D31" s="14">
        <f>C31</f>
        <v>11684.4</v>
      </c>
      <c r="E31" s="13" t="str">
        <f>E28</f>
        <v>เฉพาะเจาะจง</v>
      </c>
      <c r="F31" s="185" t="s">
        <v>36</v>
      </c>
      <c r="G31" s="186"/>
      <c r="H31" s="14">
        <f>D31</f>
        <v>11684.4</v>
      </c>
      <c r="I31" s="185" t="str">
        <f>F31</f>
        <v>ร้าน วิชัยการช่าง</v>
      </c>
      <c r="J31" s="187"/>
      <c r="K31" s="186"/>
      <c r="L31" s="188">
        <f>H31</f>
        <v>11684.4</v>
      </c>
      <c r="M31" s="189"/>
      <c r="N31" s="185" t="str">
        <f>N28</f>
        <v>ผู้ยื่นข้อเสนอมีคุณสมบัติตรงตาม</v>
      </c>
      <c r="O31" s="187"/>
      <c r="P31" s="186"/>
      <c r="Q31" s="185" t="s">
        <v>56</v>
      </c>
      <c r="R31" s="186"/>
    </row>
    <row r="32" spans="1:18" x14ac:dyDescent="0.55000000000000004">
      <c r="A32" s="22"/>
      <c r="B32" s="23"/>
      <c r="C32" s="24"/>
      <c r="D32" s="24"/>
      <c r="E32" s="22"/>
      <c r="F32" s="25"/>
      <c r="G32" s="26"/>
      <c r="H32" s="24"/>
      <c r="I32" s="25"/>
      <c r="J32" s="27"/>
      <c r="K32" s="26"/>
      <c r="L32" s="28"/>
      <c r="M32" s="29"/>
      <c r="N32" s="179" t="str">
        <f>N29</f>
        <v>เงื่อนไขที่หน่วยงานกำหนด</v>
      </c>
      <c r="O32" s="181"/>
      <c r="P32" s="180"/>
      <c r="Q32" s="179" t="s">
        <v>45</v>
      </c>
      <c r="R32" s="180"/>
    </row>
    <row r="33" spans="1:18" x14ac:dyDescent="0.55000000000000004">
      <c r="A33" s="13">
        <v>12</v>
      </c>
      <c r="B33" s="21" t="s">
        <v>46</v>
      </c>
      <c r="C33" s="14">
        <v>620.6</v>
      </c>
      <c r="D33" s="14">
        <f>C33</f>
        <v>620.6</v>
      </c>
      <c r="E33" s="13" t="str">
        <f>E31</f>
        <v>เฉพาะเจาะจง</v>
      </c>
      <c r="F33" s="185" t="s">
        <v>36</v>
      </c>
      <c r="G33" s="186"/>
      <c r="H33" s="14">
        <f>D33</f>
        <v>620.6</v>
      </c>
      <c r="I33" s="185" t="str">
        <f>F33</f>
        <v>ร้าน วิชัยการช่าง</v>
      </c>
      <c r="J33" s="187"/>
      <c r="K33" s="186"/>
      <c r="L33" s="188">
        <f>D33</f>
        <v>620.6</v>
      </c>
      <c r="M33" s="189"/>
      <c r="N33" s="185" t="str">
        <f>N31</f>
        <v>ผู้ยื่นข้อเสนอมีคุณสมบัติตรงตาม</v>
      </c>
      <c r="O33" s="187"/>
      <c r="P33" s="186"/>
      <c r="Q33" s="185" t="s">
        <v>57</v>
      </c>
      <c r="R33" s="186"/>
    </row>
    <row r="34" spans="1:18" x14ac:dyDescent="0.55000000000000004">
      <c r="A34" s="22"/>
      <c r="B34" s="23"/>
      <c r="C34" s="24"/>
      <c r="D34" s="24"/>
      <c r="E34" s="22"/>
      <c r="F34" s="25"/>
      <c r="G34" s="26"/>
      <c r="H34" s="24"/>
      <c r="I34" s="25"/>
      <c r="J34" s="27"/>
      <c r="K34" s="26"/>
      <c r="L34" s="28"/>
      <c r="M34" s="29"/>
      <c r="N34" s="179" t="str">
        <f>N32</f>
        <v>เงื่อนไขที่หน่วยงานกำหนด</v>
      </c>
      <c r="O34" s="181"/>
      <c r="P34" s="180"/>
      <c r="Q34" s="179" t="s">
        <v>45</v>
      </c>
      <c r="R34" s="180"/>
    </row>
    <row r="35" spans="1:18" x14ac:dyDescent="0.55000000000000004">
      <c r="A35" s="13">
        <v>13</v>
      </c>
      <c r="B35" s="21" t="s">
        <v>59</v>
      </c>
      <c r="C35" s="14">
        <v>4600</v>
      </c>
      <c r="D35" s="14">
        <f>C35</f>
        <v>4600</v>
      </c>
      <c r="E35" s="13" t="str">
        <f>E33</f>
        <v>เฉพาะเจาะจง</v>
      </c>
      <c r="F35" s="185" t="s">
        <v>62</v>
      </c>
      <c r="G35" s="186"/>
      <c r="H35" s="14">
        <f>D35</f>
        <v>4600</v>
      </c>
      <c r="I35" s="185" t="str">
        <f>F35</f>
        <v>ร้าน ทองชัยการช่าง 2</v>
      </c>
      <c r="J35" s="187"/>
      <c r="K35" s="186"/>
      <c r="L35" s="188">
        <f>H35</f>
        <v>4600</v>
      </c>
      <c r="M35" s="189"/>
      <c r="N35" s="185" t="str">
        <f>N33</f>
        <v>ผู้ยื่นข้อเสนอมีคุณสมบัติตรงตาม</v>
      </c>
      <c r="O35" s="187"/>
      <c r="P35" s="186"/>
      <c r="Q35" s="185" t="s">
        <v>63</v>
      </c>
      <c r="R35" s="186"/>
    </row>
    <row r="36" spans="1:18" x14ac:dyDescent="0.55000000000000004">
      <c r="A36" s="30"/>
      <c r="B36" s="31" t="s">
        <v>60</v>
      </c>
      <c r="C36" s="32"/>
      <c r="D36" s="32"/>
      <c r="E36" s="30"/>
      <c r="F36" s="36"/>
      <c r="G36" s="37"/>
      <c r="H36" s="32"/>
      <c r="I36" s="36"/>
      <c r="J36" s="2"/>
      <c r="K36" s="37"/>
      <c r="L36" s="34"/>
      <c r="M36" s="35"/>
      <c r="N36" s="182" t="str">
        <f>N34</f>
        <v>เงื่อนไขที่หน่วยงานกำหนด</v>
      </c>
      <c r="O36" s="184"/>
      <c r="P36" s="183"/>
      <c r="Q36" s="182" t="s">
        <v>45</v>
      </c>
      <c r="R36" s="183"/>
    </row>
    <row r="37" spans="1:18" x14ac:dyDescent="0.55000000000000004">
      <c r="A37" s="22"/>
      <c r="B37" s="23" t="s">
        <v>61</v>
      </c>
      <c r="C37" s="24"/>
      <c r="D37" s="24"/>
      <c r="E37" s="22"/>
      <c r="F37" s="25"/>
      <c r="G37" s="26"/>
      <c r="H37" s="24"/>
      <c r="I37" s="25"/>
      <c r="J37" s="27"/>
      <c r="K37" s="26"/>
      <c r="L37" s="28"/>
      <c r="M37" s="29"/>
      <c r="N37" s="25"/>
      <c r="O37" s="27"/>
      <c r="P37" s="26"/>
      <c r="Q37" s="25"/>
      <c r="R37" s="26"/>
    </row>
    <row r="38" spans="1:18" x14ac:dyDescent="0.55000000000000004">
      <c r="A38" s="13">
        <v>14</v>
      </c>
      <c r="B38" s="21" t="s">
        <v>64</v>
      </c>
      <c r="C38" s="14">
        <v>144000</v>
      </c>
      <c r="D38" s="14">
        <f>C38</f>
        <v>144000</v>
      </c>
      <c r="E38" s="13" t="str">
        <f>E35</f>
        <v>เฉพาะเจาะจง</v>
      </c>
      <c r="F38" s="185" t="s">
        <v>66</v>
      </c>
      <c r="G38" s="186"/>
      <c r="H38" s="14">
        <f>D38</f>
        <v>144000</v>
      </c>
      <c r="I38" s="185" t="str">
        <f>F38</f>
        <v>นายวรรณชัย ศรีโสภา</v>
      </c>
      <c r="J38" s="187"/>
      <c r="K38" s="186"/>
      <c r="L38" s="188">
        <f>H38</f>
        <v>144000</v>
      </c>
      <c r="M38" s="189"/>
      <c r="N38" s="185" t="str">
        <f>N35</f>
        <v>ผู้ยื่นข้อเสนอมีคุณสมบัติตรงตาม</v>
      </c>
      <c r="O38" s="187"/>
      <c r="P38" s="186"/>
      <c r="Q38" s="185" t="s">
        <v>67</v>
      </c>
      <c r="R38" s="186"/>
    </row>
    <row r="39" spans="1:18" x14ac:dyDescent="0.55000000000000004">
      <c r="A39" s="22"/>
      <c r="B39" s="23" t="s">
        <v>65</v>
      </c>
      <c r="C39" s="24"/>
      <c r="D39" s="24"/>
      <c r="E39" s="22"/>
      <c r="F39" s="25"/>
      <c r="G39" s="26"/>
      <c r="H39" s="24"/>
      <c r="I39" s="25"/>
      <c r="J39" s="27"/>
      <c r="K39" s="26"/>
      <c r="L39" s="28"/>
      <c r="M39" s="29"/>
      <c r="N39" s="179" t="str">
        <f>N36</f>
        <v>เงื่อนไขที่หน่วยงานกำหนด</v>
      </c>
      <c r="O39" s="181"/>
      <c r="P39" s="180"/>
      <c r="Q39" s="179" t="s">
        <v>68</v>
      </c>
      <c r="R39" s="180"/>
    </row>
    <row r="40" spans="1:18" x14ac:dyDescent="0.55000000000000004">
      <c r="A40" s="1"/>
      <c r="B40" s="174"/>
      <c r="C40" s="74"/>
      <c r="D40" s="74"/>
      <c r="E40" s="1"/>
      <c r="F40" s="2"/>
      <c r="G40" s="2"/>
      <c r="H40" s="74"/>
      <c r="I40" s="2"/>
      <c r="J40" s="2"/>
      <c r="K40" s="2"/>
      <c r="L40" s="215">
        <f>SUM(L9:L39)</f>
        <v>310817</v>
      </c>
      <c r="M40" s="215"/>
      <c r="N40" s="1"/>
      <c r="O40" s="1"/>
      <c r="P40" s="1"/>
      <c r="Q40" s="1"/>
      <c r="R40" s="1"/>
    </row>
    <row r="41" spans="1:18" x14ac:dyDescent="0.55000000000000004">
      <c r="A41" s="38" t="s">
        <v>74</v>
      </c>
      <c r="B41" s="2" t="s">
        <v>75</v>
      </c>
      <c r="C41" s="2"/>
      <c r="D41" s="39"/>
      <c r="E41" s="1"/>
      <c r="F41" s="2"/>
      <c r="G41" s="2"/>
      <c r="H41" s="39"/>
      <c r="I41" s="2"/>
      <c r="J41" s="2"/>
      <c r="K41" s="2"/>
      <c r="L41" s="39"/>
      <c r="M41" s="39"/>
      <c r="N41" s="2"/>
      <c r="O41" s="2"/>
      <c r="P41" s="2"/>
      <c r="Q41" s="2"/>
      <c r="R41" s="2"/>
    </row>
    <row r="42" spans="1:18" x14ac:dyDescent="0.55000000000000004">
      <c r="A42" s="38"/>
      <c r="B42" s="184"/>
      <c r="C42" s="184"/>
      <c r="D42" s="1"/>
      <c r="E42" s="2"/>
      <c r="F42" s="2"/>
      <c r="G42" s="2"/>
      <c r="H42" s="39"/>
      <c r="I42" s="2"/>
      <c r="J42" s="2"/>
      <c r="K42" s="2"/>
      <c r="L42" s="39"/>
      <c r="M42" s="39"/>
      <c r="N42" s="2"/>
      <c r="O42" s="2"/>
      <c r="P42" s="2"/>
      <c r="Q42" s="2"/>
      <c r="R42" s="2"/>
    </row>
    <row r="43" spans="1:18" x14ac:dyDescent="0.55000000000000004">
      <c r="A43" s="1"/>
      <c r="B43" s="2"/>
      <c r="C43" s="39"/>
      <c r="D43" s="39"/>
      <c r="E43" s="1"/>
      <c r="F43" s="2"/>
      <c r="G43" s="2"/>
      <c r="H43" s="39"/>
      <c r="I43" s="2"/>
      <c r="J43" s="2"/>
      <c r="K43" s="2"/>
      <c r="L43" s="39"/>
      <c r="M43" s="39"/>
      <c r="N43" s="2"/>
      <c r="O43" s="2"/>
      <c r="P43" s="2"/>
      <c r="Q43" s="2"/>
      <c r="R43" s="2"/>
    </row>
    <row r="44" spans="1:18" x14ac:dyDescent="0.55000000000000004">
      <c r="B44" s="176"/>
    </row>
  </sheetData>
  <mergeCells count="117">
    <mergeCell ref="A1:Q1"/>
    <mergeCell ref="L40:M40"/>
    <mergeCell ref="B42:C42"/>
    <mergeCell ref="N39:P39"/>
    <mergeCell ref="Q38:R38"/>
    <mergeCell ref="Q39:R39"/>
    <mergeCell ref="F7:G7"/>
    <mergeCell ref="I7:K7"/>
    <mergeCell ref="L7:M7"/>
    <mergeCell ref="N7:P7"/>
    <mergeCell ref="N8:P8"/>
    <mergeCell ref="Q7:R7"/>
    <mergeCell ref="Q8:R8"/>
    <mergeCell ref="N36:P36"/>
    <mergeCell ref="Q35:R35"/>
    <mergeCell ref="Q36:R36"/>
    <mergeCell ref="L38:M38"/>
    <mergeCell ref="F38:G38"/>
    <mergeCell ref="I38:K38"/>
    <mergeCell ref="N38:P38"/>
    <mergeCell ref="N34:P34"/>
    <mergeCell ref="Q33:R33"/>
    <mergeCell ref="Q34:R34"/>
    <mergeCell ref="L35:M35"/>
    <mergeCell ref="F35:G35"/>
    <mergeCell ref="I35:K35"/>
    <mergeCell ref="N35:P35"/>
    <mergeCell ref="F31:G31"/>
    <mergeCell ref="I31:K31"/>
    <mergeCell ref="Q31:R31"/>
    <mergeCell ref="Q32:R32"/>
    <mergeCell ref="F33:G33"/>
    <mergeCell ref="I33:K33"/>
    <mergeCell ref="L33:M33"/>
    <mergeCell ref="N33:P33"/>
    <mergeCell ref="Q28:R28"/>
    <mergeCell ref="Q29:R29"/>
    <mergeCell ref="L31:M31"/>
    <mergeCell ref="N31:P31"/>
    <mergeCell ref="N32:P32"/>
    <mergeCell ref="F28:G28"/>
    <mergeCell ref="I28:K28"/>
    <mergeCell ref="L28:M28"/>
    <mergeCell ref="N28:P28"/>
    <mergeCell ref="N29:P29"/>
    <mergeCell ref="A2:R2"/>
    <mergeCell ref="A3:R3"/>
    <mergeCell ref="F26:G26"/>
    <mergeCell ref="I26:K26"/>
    <mergeCell ref="L26:M26"/>
    <mergeCell ref="N26:P26"/>
    <mergeCell ref="F20:G20"/>
    <mergeCell ref="I20:K20"/>
    <mergeCell ref="L20:M20"/>
    <mergeCell ref="N20:P20"/>
    <mergeCell ref="N21:P21"/>
    <mergeCell ref="Q20:R20"/>
    <mergeCell ref="Q21:R21"/>
    <mergeCell ref="Q17:R17"/>
    <mergeCell ref="F18:G18"/>
    <mergeCell ref="F24:G24"/>
    <mergeCell ref="I24:K24"/>
    <mergeCell ref="L24:M24"/>
    <mergeCell ref="N24:P24"/>
    <mergeCell ref="N25:P25"/>
    <mergeCell ref="N19:P19"/>
    <mergeCell ref="Q18:R18"/>
    <mergeCell ref="Q19:R19"/>
    <mergeCell ref="N27:P27"/>
    <mergeCell ref="Q26:R26"/>
    <mergeCell ref="Q27:R27"/>
    <mergeCell ref="Q24:R24"/>
    <mergeCell ref="Q25:R25"/>
    <mergeCell ref="F12:G12"/>
    <mergeCell ref="I12:K12"/>
    <mergeCell ref="Q11:R11"/>
    <mergeCell ref="Q12:R12"/>
    <mergeCell ref="I18:K18"/>
    <mergeCell ref="L18:M18"/>
    <mergeCell ref="N18:P18"/>
    <mergeCell ref="Q16:R16"/>
    <mergeCell ref="I11:K11"/>
    <mergeCell ref="I16:K16"/>
    <mergeCell ref="L11:M11"/>
    <mergeCell ref="L16:M16"/>
    <mergeCell ref="N11:P11"/>
    <mergeCell ref="N16:P16"/>
    <mergeCell ref="N12:P12"/>
    <mergeCell ref="N15:P15"/>
    <mergeCell ref="N5:P6"/>
    <mergeCell ref="F9:G9"/>
    <mergeCell ref="I9:K9"/>
    <mergeCell ref="L9:M9"/>
    <mergeCell ref="N9:P9"/>
    <mergeCell ref="N17:P17"/>
    <mergeCell ref="Q5:R5"/>
    <mergeCell ref="Q6:R6"/>
    <mergeCell ref="F14:G14"/>
    <mergeCell ref="I14:K14"/>
    <mergeCell ref="L14:M14"/>
    <mergeCell ref="N14:P14"/>
    <mergeCell ref="Q9:R9"/>
    <mergeCell ref="F11:G11"/>
    <mergeCell ref="F16:G16"/>
    <mergeCell ref="Q14:R14"/>
    <mergeCell ref="Q15:R15"/>
    <mergeCell ref="Q10:R10"/>
    <mergeCell ref="N10:P10"/>
    <mergeCell ref="A5:A6"/>
    <mergeCell ref="B5:B6"/>
    <mergeCell ref="D5:D6"/>
    <mergeCell ref="E5:E6"/>
    <mergeCell ref="L6:M6"/>
    <mergeCell ref="F5:H5"/>
    <mergeCell ref="F6:G6"/>
    <mergeCell ref="I5:M5"/>
    <mergeCell ref="I6:K6"/>
  </mergeCells>
  <pageMargins left="0.25" right="0.25" top="0.75" bottom="0.75" header="0.3" footer="0.3"/>
  <pageSetup paperSize="9" fitToHeight="0" orientation="landscape" horizontalDpi="360" verticalDpi="360" r:id="rId1"/>
  <rowBreaks count="1" manualBreakCount="1">
    <brk id="23" max="17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F0A1E-8456-4968-B905-718399059EC5}">
  <sheetPr>
    <pageSetUpPr fitToPage="1"/>
  </sheetPr>
  <dimension ref="A1:N25"/>
  <sheetViews>
    <sheetView zoomScale="130" zoomScaleNormal="130" workbookViewId="0">
      <selection activeCell="A2" sqref="A2:J2"/>
    </sheetView>
  </sheetViews>
  <sheetFormatPr defaultRowHeight="21" x14ac:dyDescent="0.45"/>
  <cols>
    <col min="1" max="1" width="4.25" style="129" customWidth="1"/>
    <col min="2" max="2" width="17.375" style="86" customWidth="1"/>
    <col min="3" max="3" width="9.75" style="85" bestFit="1" customWidth="1"/>
    <col min="4" max="5" width="9.875" style="85" customWidth="1"/>
    <col min="6" max="6" width="14.125" style="85" customWidth="1"/>
    <col min="7" max="7" width="11.5" style="85" customWidth="1"/>
    <col min="8" max="8" width="13.5" style="85" customWidth="1"/>
    <col min="9" max="9" width="16" style="85" customWidth="1"/>
    <col min="10" max="10" width="11.875" style="85" customWidth="1"/>
    <col min="11" max="11" width="17.625" style="85" customWidth="1"/>
    <col min="12" max="16384" width="9" style="85"/>
  </cols>
  <sheetData>
    <row r="1" spans="1:14" x14ac:dyDescent="0.45">
      <c r="A1" s="85"/>
    </row>
    <row r="2" spans="1:14" x14ac:dyDescent="0.45">
      <c r="A2" s="246" t="s">
        <v>818</v>
      </c>
      <c r="B2" s="246"/>
      <c r="C2" s="246"/>
      <c r="D2" s="246"/>
      <c r="E2" s="246"/>
      <c r="F2" s="246"/>
      <c r="G2" s="246"/>
      <c r="H2" s="246"/>
      <c r="I2" s="246"/>
      <c r="J2" s="246"/>
      <c r="K2" s="266" t="s">
        <v>814</v>
      </c>
      <c r="L2" s="88"/>
      <c r="M2" s="88"/>
      <c r="N2" s="88"/>
    </row>
    <row r="3" spans="1:14" x14ac:dyDescent="0.45">
      <c r="A3" s="247" t="s">
        <v>38</v>
      </c>
      <c r="B3" s="247"/>
      <c r="C3" s="247"/>
      <c r="D3" s="247"/>
      <c r="E3" s="247"/>
      <c r="F3" s="247"/>
      <c r="G3" s="247"/>
      <c r="H3" s="247"/>
      <c r="I3" s="247"/>
      <c r="J3" s="247"/>
      <c r="K3" s="247"/>
      <c r="L3" s="89"/>
      <c r="M3" s="89"/>
      <c r="N3" s="89"/>
    </row>
    <row r="4" spans="1:14" x14ac:dyDescent="0.45">
      <c r="A4" s="248" t="s">
        <v>431</v>
      </c>
      <c r="B4" s="248"/>
      <c r="C4" s="248"/>
      <c r="D4" s="248"/>
      <c r="E4" s="248"/>
      <c r="F4" s="248"/>
      <c r="G4" s="248"/>
      <c r="H4" s="248"/>
      <c r="I4" s="248"/>
      <c r="J4" s="248"/>
      <c r="K4" s="248"/>
      <c r="L4" s="88"/>
      <c r="M4" s="88"/>
      <c r="N4" s="88"/>
    </row>
    <row r="5" spans="1:14" ht="23.25" customHeight="1" x14ac:dyDescent="0.45">
      <c r="A5" s="242" t="s">
        <v>0</v>
      </c>
      <c r="B5" s="243" t="s">
        <v>1</v>
      </c>
      <c r="C5" s="91" t="s">
        <v>2</v>
      </c>
      <c r="D5" s="244" t="s">
        <v>4</v>
      </c>
      <c r="E5" s="245" t="s">
        <v>5</v>
      </c>
      <c r="F5" s="245" t="s">
        <v>6</v>
      </c>
      <c r="G5" s="245"/>
      <c r="H5" s="249" t="s">
        <v>9</v>
      </c>
      <c r="I5" s="250"/>
      <c r="J5" s="230" t="s">
        <v>12</v>
      </c>
      <c r="K5" s="95" t="s">
        <v>13</v>
      </c>
      <c r="L5" s="88"/>
      <c r="M5" s="88"/>
      <c r="N5" s="88"/>
    </row>
    <row r="6" spans="1:14" x14ac:dyDescent="0.45">
      <c r="A6" s="242"/>
      <c r="B6" s="243"/>
      <c r="C6" s="96" t="s">
        <v>3</v>
      </c>
      <c r="D6" s="244"/>
      <c r="E6" s="245"/>
      <c r="F6" s="93" t="s">
        <v>7</v>
      </c>
      <c r="G6" s="92" t="s">
        <v>8</v>
      </c>
      <c r="H6" s="97" t="s">
        <v>10</v>
      </c>
      <c r="I6" s="97" t="s">
        <v>11</v>
      </c>
      <c r="J6" s="231"/>
      <c r="K6" s="99" t="s">
        <v>14</v>
      </c>
      <c r="L6" s="88"/>
      <c r="M6" s="88"/>
      <c r="N6" s="88"/>
    </row>
    <row r="7" spans="1:14" ht="32.25" customHeight="1" x14ac:dyDescent="0.45">
      <c r="A7" s="100">
        <v>1</v>
      </c>
      <c r="B7" s="230" t="s">
        <v>481</v>
      </c>
      <c r="C7" s="101">
        <v>500000</v>
      </c>
      <c r="D7" s="102">
        <v>500000</v>
      </c>
      <c r="E7" s="103" t="s">
        <v>15</v>
      </c>
      <c r="F7" s="230" t="s">
        <v>482</v>
      </c>
      <c r="G7" s="104">
        <v>499000</v>
      </c>
      <c r="H7" s="230" t="s">
        <v>482</v>
      </c>
      <c r="I7" s="105">
        <v>499000</v>
      </c>
      <c r="J7" s="233" t="s">
        <v>367</v>
      </c>
      <c r="K7" s="94" t="s">
        <v>483</v>
      </c>
      <c r="L7" s="88"/>
      <c r="M7" s="88"/>
      <c r="N7" s="88"/>
    </row>
    <row r="8" spans="1:14" ht="53.25" customHeight="1" x14ac:dyDescent="0.45">
      <c r="A8" s="107"/>
      <c r="B8" s="231"/>
      <c r="C8" s="101"/>
      <c r="D8" s="102"/>
      <c r="E8" s="108"/>
      <c r="F8" s="231"/>
      <c r="G8" s="109"/>
      <c r="H8" s="231"/>
      <c r="I8" s="110"/>
      <c r="J8" s="234"/>
      <c r="K8" s="99"/>
      <c r="L8" s="88"/>
      <c r="M8" s="88"/>
      <c r="N8" s="88"/>
    </row>
    <row r="9" spans="1:14" ht="30.75" customHeight="1" x14ac:dyDescent="0.45">
      <c r="A9" s="100">
        <v>2</v>
      </c>
      <c r="B9" s="230" t="s">
        <v>484</v>
      </c>
      <c r="C9" s="112">
        <v>180000</v>
      </c>
      <c r="D9" s="112">
        <v>180000</v>
      </c>
      <c r="E9" s="103" t="s">
        <v>15</v>
      </c>
      <c r="F9" s="230" t="s">
        <v>485</v>
      </c>
      <c r="G9" s="104">
        <v>179998</v>
      </c>
      <c r="H9" s="230" t="s">
        <v>485</v>
      </c>
      <c r="I9" s="105">
        <v>179998</v>
      </c>
      <c r="J9" s="233" t="s">
        <v>367</v>
      </c>
      <c r="K9" s="94" t="s">
        <v>486</v>
      </c>
      <c r="L9" s="88"/>
      <c r="M9" s="88"/>
      <c r="N9" s="88"/>
    </row>
    <row r="10" spans="1:14" ht="53.25" customHeight="1" x14ac:dyDescent="0.45">
      <c r="A10" s="107"/>
      <c r="B10" s="231"/>
      <c r="C10" s="113"/>
      <c r="D10" s="113"/>
      <c r="E10" s="108"/>
      <c r="F10" s="231"/>
      <c r="G10" s="109"/>
      <c r="H10" s="231"/>
      <c r="I10" s="110"/>
      <c r="J10" s="234"/>
      <c r="K10" s="99"/>
      <c r="L10" s="88"/>
      <c r="M10" s="88"/>
      <c r="N10" s="88"/>
    </row>
    <row r="11" spans="1:14" ht="21" customHeight="1" x14ac:dyDescent="0.45">
      <c r="A11" s="100">
        <v>3</v>
      </c>
      <c r="B11" s="230" t="s">
        <v>487</v>
      </c>
      <c r="C11" s="112">
        <v>1144000</v>
      </c>
      <c r="D11" s="112">
        <v>1144000</v>
      </c>
      <c r="E11" s="103" t="s">
        <v>351</v>
      </c>
      <c r="F11" s="230" t="s">
        <v>488</v>
      </c>
      <c r="G11" s="105" t="s">
        <v>489</v>
      </c>
      <c r="H11" s="230" t="s">
        <v>488</v>
      </c>
      <c r="I11" s="105" t="s">
        <v>489</v>
      </c>
      <c r="J11" s="233" t="s">
        <v>367</v>
      </c>
      <c r="K11" s="94" t="s">
        <v>490</v>
      </c>
      <c r="L11" s="88"/>
      <c r="M11" s="88"/>
      <c r="N11" s="88"/>
    </row>
    <row r="12" spans="1:14" ht="166.5" customHeight="1" x14ac:dyDescent="0.45">
      <c r="A12" s="107"/>
      <c r="B12" s="231"/>
      <c r="C12" s="113"/>
      <c r="D12" s="113"/>
      <c r="E12" s="124"/>
      <c r="F12" s="231"/>
      <c r="G12" s="116"/>
      <c r="H12" s="231"/>
      <c r="I12" s="110"/>
      <c r="J12" s="234"/>
      <c r="K12" s="99"/>
      <c r="L12" s="88"/>
      <c r="M12" s="88"/>
      <c r="N12" s="88"/>
    </row>
    <row r="13" spans="1:14" ht="82.5" customHeight="1" x14ac:dyDescent="0.45">
      <c r="A13" s="107">
        <v>4</v>
      </c>
      <c r="B13" s="98" t="s">
        <v>491</v>
      </c>
      <c r="C13" s="113">
        <v>371500</v>
      </c>
      <c r="D13" s="113">
        <f>C13</f>
        <v>371500</v>
      </c>
      <c r="E13" s="124" t="s">
        <v>15</v>
      </c>
      <c r="F13" s="98" t="s">
        <v>87</v>
      </c>
      <c r="G13" s="116">
        <v>371082</v>
      </c>
      <c r="H13" s="98" t="s">
        <v>87</v>
      </c>
      <c r="I13" s="110">
        <f>G13</f>
        <v>371082</v>
      </c>
      <c r="J13" s="111" t="str">
        <f>J11</f>
        <v>ผู้ยื่นข้อเสนอมีคุณสมบัติตรงตาม เงื่อนไขที่หน่วยงานกำหนด</v>
      </c>
      <c r="K13" s="115" t="s">
        <v>492</v>
      </c>
      <c r="L13" s="88"/>
      <c r="M13" s="88"/>
      <c r="N13" s="88"/>
    </row>
    <row r="14" spans="1:14" ht="82.5" customHeight="1" x14ac:dyDescent="0.45">
      <c r="A14" s="107">
        <v>5</v>
      </c>
      <c r="B14" s="98" t="s">
        <v>493</v>
      </c>
      <c r="C14" s="113">
        <v>236600</v>
      </c>
      <c r="D14" s="113">
        <f>C14</f>
        <v>236600</v>
      </c>
      <c r="E14" s="124" t="s">
        <v>15</v>
      </c>
      <c r="F14" s="98" t="s">
        <v>494</v>
      </c>
      <c r="G14" s="116">
        <v>153348</v>
      </c>
      <c r="H14" s="98" t="s">
        <v>494</v>
      </c>
      <c r="I14" s="110">
        <f>G14</f>
        <v>153348</v>
      </c>
      <c r="J14" s="111" t="s">
        <v>367</v>
      </c>
      <c r="K14" s="94" t="s">
        <v>495</v>
      </c>
      <c r="L14" s="88"/>
      <c r="M14" s="88"/>
      <c r="N14" s="88"/>
    </row>
    <row r="15" spans="1:14" ht="32.25" customHeight="1" x14ac:dyDescent="0.45">
      <c r="A15" s="100">
        <v>6</v>
      </c>
      <c r="B15" s="230" t="s">
        <v>496</v>
      </c>
      <c r="C15" s="101">
        <v>500000</v>
      </c>
      <c r="D15" s="102">
        <v>500000</v>
      </c>
      <c r="E15" s="103" t="s">
        <v>15</v>
      </c>
      <c r="F15" s="230" t="s">
        <v>485</v>
      </c>
      <c r="G15" s="104">
        <v>499998</v>
      </c>
      <c r="H15" s="230" t="s">
        <v>485</v>
      </c>
      <c r="I15" s="105">
        <v>499998</v>
      </c>
      <c r="J15" s="233" t="s">
        <v>367</v>
      </c>
      <c r="K15" s="94" t="s">
        <v>497</v>
      </c>
      <c r="L15" s="88"/>
      <c r="M15" s="88"/>
      <c r="N15" s="88"/>
    </row>
    <row r="16" spans="1:14" ht="70.5" customHeight="1" x14ac:dyDescent="0.45">
      <c r="A16" s="107"/>
      <c r="B16" s="231"/>
      <c r="C16" s="101"/>
      <c r="D16" s="102"/>
      <c r="E16" s="108"/>
      <c r="F16" s="231"/>
      <c r="G16" s="109"/>
      <c r="H16" s="231"/>
      <c r="I16" s="110"/>
      <c r="J16" s="234"/>
      <c r="K16" s="99"/>
      <c r="L16" s="88"/>
      <c r="M16" s="88"/>
      <c r="N16" s="88"/>
    </row>
    <row r="17" spans="1:14" ht="30.75" customHeight="1" x14ac:dyDescent="0.45">
      <c r="A17" s="100">
        <v>7</v>
      </c>
      <c r="B17" s="230" t="s">
        <v>498</v>
      </c>
      <c r="C17" s="112">
        <v>1686400</v>
      </c>
      <c r="D17" s="112">
        <v>1686400</v>
      </c>
      <c r="E17" s="103" t="s">
        <v>351</v>
      </c>
      <c r="F17" s="230" t="s">
        <v>499</v>
      </c>
      <c r="G17" s="104">
        <v>1617900</v>
      </c>
      <c r="H17" s="230" t="s">
        <v>499</v>
      </c>
      <c r="I17" s="105">
        <v>1617900</v>
      </c>
      <c r="J17" s="233" t="s">
        <v>367</v>
      </c>
      <c r="K17" s="94" t="s">
        <v>500</v>
      </c>
      <c r="L17" s="88"/>
      <c r="M17" s="88"/>
      <c r="N17" s="88"/>
    </row>
    <row r="18" spans="1:14" ht="180.75" customHeight="1" x14ac:dyDescent="0.45">
      <c r="A18" s="107"/>
      <c r="B18" s="231"/>
      <c r="C18" s="113"/>
      <c r="D18" s="113"/>
      <c r="E18" s="108"/>
      <c r="F18" s="231"/>
      <c r="G18" s="109"/>
      <c r="H18" s="231"/>
      <c r="I18" s="110"/>
      <c r="J18" s="234"/>
      <c r="K18" s="99"/>
      <c r="L18" s="88"/>
      <c r="M18" s="88"/>
      <c r="N18" s="88"/>
    </row>
    <row r="19" spans="1:14" ht="21" customHeight="1" x14ac:dyDescent="0.45">
      <c r="A19" s="100">
        <v>8</v>
      </c>
      <c r="B19" s="230" t="s">
        <v>501</v>
      </c>
      <c r="C19" s="112">
        <v>325000</v>
      </c>
      <c r="D19" s="112">
        <v>325000</v>
      </c>
      <c r="E19" s="103" t="s">
        <v>15</v>
      </c>
      <c r="F19" s="230" t="s">
        <v>502</v>
      </c>
      <c r="G19" s="114" t="s">
        <v>503</v>
      </c>
      <c r="H19" s="230" t="s">
        <v>502</v>
      </c>
      <c r="I19" s="105" t="s">
        <v>504</v>
      </c>
      <c r="J19" s="233" t="s">
        <v>367</v>
      </c>
      <c r="K19" s="94" t="s">
        <v>505</v>
      </c>
      <c r="L19" s="88"/>
      <c r="M19" s="88"/>
      <c r="N19" s="88"/>
    </row>
    <row r="20" spans="1:14" ht="63" customHeight="1" x14ac:dyDescent="0.45">
      <c r="A20" s="107"/>
      <c r="B20" s="231"/>
      <c r="C20" s="113"/>
      <c r="D20" s="113"/>
      <c r="E20" s="108"/>
      <c r="F20" s="231"/>
      <c r="G20" s="116"/>
      <c r="H20" s="231"/>
      <c r="I20" s="110"/>
      <c r="J20" s="235"/>
      <c r="K20" s="99"/>
      <c r="L20" s="88"/>
      <c r="M20" s="88"/>
      <c r="N20" s="88"/>
    </row>
    <row r="21" spans="1:14" ht="82.5" customHeight="1" x14ac:dyDescent="0.45">
      <c r="A21" s="107">
        <v>9</v>
      </c>
      <c r="B21" s="98" t="s">
        <v>506</v>
      </c>
      <c r="C21" s="113">
        <v>250000</v>
      </c>
      <c r="D21" s="113">
        <f>C21</f>
        <v>250000</v>
      </c>
      <c r="E21" s="124" t="str">
        <f>E19</f>
        <v>เฉพาะเจาะจง</v>
      </c>
      <c r="F21" s="98" t="s">
        <v>502</v>
      </c>
      <c r="G21" s="116">
        <v>249990</v>
      </c>
      <c r="H21" s="98" t="s">
        <v>502</v>
      </c>
      <c r="I21" s="110">
        <f>G21</f>
        <v>249990</v>
      </c>
      <c r="J21" s="111" t="str">
        <f>J19</f>
        <v>ผู้ยื่นข้อเสนอมีคุณสมบัติตรงตาม เงื่อนไขที่หน่วยงานกำหนด</v>
      </c>
      <c r="K21" s="94" t="s">
        <v>507</v>
      </c>
      <c r="L21" s="88"/>
      <c r="M21" s="88"/>
      <c r="N21" s="88"/>
    </row>
    <row r="22" spans="1:14" ht="82.5" customHeight="1" x14ac:dyDescent="0.45">
      <c r="A22" s="107">
        <v>10</v>
      </c>
      <c r="B22" s="98" t="s">
        <v>508</v>
      </c>
      <c r="C22" s="113" t="s">
        <v>509</v>
      </c>
      <c r="D22" s="113" t="str">
        <f>C22</f>
        <v xml:space="preserve">782,000.00 	</v>
      </c>
      <c r="E22" s="93" t="s">
        <v>351</v>
      </c>
      <c r="F22" s="98" t="s">
        <v>510</v>
      </c>
      <c r="G22" s="116">
        <v>757000</v>
      </c>
      <c r="H22" s="98" t="s">
        <v>510</v>
      </c>
      <c r="I22" s="110">
        <f>G22</f>
        <v>757000</v>
      </c>
      <c r="J22" s="111" t="s">
        <v>367</v>
      </c>
      <c r="K22" s="94" t="s">
        <v>511</v>
      </c>
      <c r="L22" s="88"/>
      <c r="M22" s="88"/>
      <c r="N22" s="88"/>
    </row>
    <row r="23" spans="1:14" ht="82.5" customHeight="1" x14ac:dyDescent="0.45">
      <c r="A23" s="107">
        <v>11</v>
      </c>
      <c r="B23" s="98" t="s">
        <v>512</v>
      </c>
      <c r="C23" s="113" t="s">
        <v>513</v>
      </c>
      <c r="D23" s="113" t="str">
        <f>C23</f>
        <v xml:space="preserve">300,000.00 	</v>
      </c>
      <c r="E23" s="124" t="s">
        <v>15</v>
      </c>
      <c r="F23" s="98" t="s">
        <v>502</v>
      </c>
      <c r="G23" s="116">
        <v>299999</v>
      </c>
      <c r="H23" s="98" t="s">
        <v>502</v>
      </c>
      <c r="I23" s="110">
        <f>G23</f>
        <v>299999</v>
      </c>
      <c r="J23" s="111" t="s">
        <v>367</v>
      </c>
      <c r="K23" s="94" t="s">
        <v>514</v>
      </c>
      <c r="L23" s="88"/>
      <c r="M23" s="88"/>
      <c r="N23" s="88"/>
    </row>
    <row r="24" spans="1:14" x14ac:dyDescent="0.45">
      <c r="A24" s="232" t="s">
        <v>369</v>
      </c>
      <c r="B24" s="232"/>
      <c r="C24" s="232"/>
      <c r="D24" s="232"/>
      <c r="E24" s="232"/>
      <c r="F24" s="232"/>
      <c r="G24" s="88"/>
      <c r="H24" s="88"/>
      <c r="I24" s="175">
        <f>SUM(I7:I23)</f>
        <v>4628315</v>
      </c>
      <c r="J24" s="88"/>
      <c r="K24" s="88"/>
      <c r="L24" s="88"/>
      <c r="M24" s="88"/>
      <c r="N24" s="88"/>
    </row>
    <row r="25" spans="1:14" x14ac:dyDescent="0.45">
      <c r="A25" s="87"/>
      <c r="B25" s="12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</row>
  </sheetData>
  <mergeCells count="35">
    <mergeCell ref="A2:J2"/>
    <mergeCell ref="B11:B12"/>
    <mergeCell ref="F11:F12"/>
    <mergeCell ref="H11:H12"/>
    <mergeCell ref="J11:J12"/>
    <mergeCell ref="A3:K3"/>
    <mergeCell ref="A4:K4"/>
    <mergeCell ref="A5:A6"/>
    <mergeCell ref="B5:B6"/>
    <mergeCell ref="D5:D6"/>
    <mergeCell ref="E5:E6"/>
    <mergeCell ref="F5:G5"/>
    <mergeCell ref="H5:I5"/>
    <mergeCell ref="J5:J6"/>
    <mergeCell ref="B7:B8"/>
    <mergeCell ref="F7:F8"/>
    <mergeCell ref="H7:H8"/>
    <mergeCell ref="J7:J8"/>
    <mergeCell ref="B9:B10"/>
    <mergeCell ref="F9:F10"/>
    <mergeCell ref="H9:H10"/>
    <mergeCell ref="J9:J10"/>
    <mergeCell ref="A24:F24"/>
    <mergeCell ref="B15:B16"/>
    <mergeCell ref="F15:F16"/>
    <mergeCell ref="H15:H16"/>
    <mergeCell ref="J15:J16"/>
    <mergeCell ref="B17:B18"/>
    <mergeCell ref="F17:F18"/>
    <mergeCell ref="H17:H18"/>
    <mergeCell ref="J17:J18"/>
    <mergeCell ref="B19:B20"/>
    <mergeCell ref="F19:F20"/>
    <mergeCell ref="H19:H20"/>
    <mergeCell ref="J19:J20"/>
  </mergeCells>
  <pageMargins left="0.25" right="0.25" top="0.75" bottom="0.75" header="0.3" footer="0.3"/>
  <pageSetup paperSize="9" scale="98" fitToHeight="0" orientation="landscape" horizontalDpi="0" verticalDpi="0" r:id="rId1"/>
  <rowBreaks count="1" manualBreakCount="1">
    <brk id="18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F4E51-F1D9-444B-A97A-423A60AB4EFD}">
  <sheetPr>
    <pageSetUpPr fitToPage="1"/>
  </sheetPr>
  <dimension ref="A1:N50"/>
  <sheetViews>
    <sheetView zoomScale="140" zoomScaleNormal="140" workbookViewId="0">
      <selection activeCell="A2" sqref="A2:J2"/>
    </sheetView>
  </sheetViews>
  <sheetFormatPr defaultRowHeight="21" x14ac:dyDescent="0.45"/>
  <cols>
    <col min="1" max="1" width="4.25" style="129" customWidth="1"/>
    <col min="2" max="2" width="17.375" style="86" customWidth="1"/>
    <col min="3" max="3" width="9" style="85"/>
    <col min="4" max="4" width="9.5" style="85" customWidth="1"/>
    <col min="5" max="5" width="9.875" style="85" customWidth="1"/>
    <col min="6" max="6" width="14.125" style="85" customWidth="1"/>
    <col min="7" max="7" width="10.875" style="85" customWidth="1"/>
    <col min="8" max="8" width="13.5" style="85" customWidth="1"/>
    <col min="9" max="9" width="16" style="85" customWidth="1"/>
    <col min="10" max="10" width="11.875" style="85" customWidth="1"/>
    <col min="11" max="11" width="17.625" style="85" customWidth="1"/>
    <col min="12" max="16384" width="9" style="85"/>
  </cols>
  <sheetData>
    <row r="1" spans="1:14" x14ac:dyDescent="0.45">
      <c r="A1" s="85"/>
    </row>
    <row r="2" spans="1:14" x14ac:dyDescent="0.45">
      <c r="A2" s="246" t="s">
        <v>819</v>
      </c>
      <c r="B2" s="246"/>
      <c r="C2" s="246"/>
      <c r="D2" s="246"/>
      <c r="E2" s="246"/>
      <c r="F2" s="246"/>
      <c r="G2" s="246"/>
      <c r="H2" s="246"/>
      <c r="I2" s="246"/>
      <c r="J2" s="246"/>
      <c r="K2" s="266" t="s">
        <v>814</v>
      </c>
      <c r="L2" s="88"/>
      <c r="M2" s="88"/>
      <c r="N2" s="88"/>
    </row>
    <row r="3" spans="1:14" x14ac:dyDescent="0.45">
      <c r="A3" s="247" t="s">
        <v>38</v>
      </c>
      <c r="B3" s="247"/>
      <c r="C3" s="247"/>
      <c r="D3" s="247"/>
      <c r="E3" s="247"/>
      <c r="F3" s="247"/>
      <c r="G3" s="247"/>
      <c r="H3" s="247"/>
      <c r="I3" s="247"/>
      <c r="J3" s="247"/>
      <c r="K3" s="247"/>
      <c r="L3" s="89"/>
      <c r="M3" s="89"/>
      <c r="N3" s="89"/>
    </row>
    <row r="4" spans="1:14" x14ac:dyDescent="0.45">
      <c r="A4" s="248" t="s">
        <v>515</v>
      </c>
      <c r="B4" s="248"/>
      <c r="C4" s="248"/>
      <c r="D4" s="248"/>
      <c r="E4" s="248"/>
      <c r="F4" s="248"/>
      <c r="G4" s="248"/>
      <c r="H4" s="248"/>
      <c r="I4" s="248"/>
      <c r="J4" s="248"/>
      <c r="K4" s="248"/>
      <c r="L4" s="88"/>
      <c r="M4" s="88"/>
      <c r="N4" s="88"/>
    </row>
    <row r="5" spans="1:14" ht="23.25" customHeight="1" x14ac:dyDescent="0.45">
      <c r="A5" s="242" t="s">
        <v>0</v>
      </c>
      <c r="B5" s="243" t="s">
        <v>1</v>
      </c>
      <c r="C5" s="91" t="s">
        <v>2</v>
      </c>
      <c r="D5" s="244" t="s">
        <v>4</v>
      </c>
      <c r="E5" s="245" t="s">
        <v>5</v>
      </c>
      <c r="F5" s="245" t="s">
        <v>6</v>
      </c>
      <c r="G5" s="245"/>
      <c r="H5" s="249" t="s">
        <v>9</v>
      </c>
      <c r="I5" s="250"/>
      <c r="J5" s="230" t="s">
        <v>12</v>
      </c>
      <c r="K5" s="95" t="s">
        <v>13</v>
      </c>
      <c r="L5" s="88"/>
      <c r="M5" s="88"/>
      <c r="N5" s="88"/>
    </row>
    <row r="6" spans="1:14" x14ac:dyDescent="0.45">
      <c r="A6" s="242"/>
      <c r="B6" s="243"/>
      <c r="C6" s="96" t="s">
        <v>3</v>
      </c>
      <c r="D6" s="244"/>
      <c r="E6" s="245"/>
      <c r="F6" s="93" t="s">
        <v>7</v>
      </c>
      <c r="G6" s="92" t="s">
        <v>8</v>
      </c>
      <c r="H6" s="97" t="s">
        <v>10</v>
      </c>
      <c r="I6" s="97" t="s">
        <v>11</v>
      </c>
      <c r="J6" s="231"/>
      <c r="K6" s="99" t="s">
        <v>14</v>
      </c>
      <c r="L6" s="88"/>
      <c r="M6" s="88"/>
      <c r="N6" s="88"/>
    </row>
    <row r="7" spans="1:14" ht="32.25" customHeight="1" x14ac:dyDescent="0.45">
      <c r="A7" s="100">
        <v>1</v>
      </c>
      <c r="B7" s="230" t="s">
        <v>280</v>
      </c>
      <c r="C7" s="101">
        <v>1600</v>
      </c>
      <c r="D7" s="102">
        <v>1600</v>
      </c>
      <c r="E7" s="103" t="s">
        <v>15</v>
      </c>
      <c r="F7" s="230" t="s">
        <v>403</v>
      </c>
      <c r="G7" s="104">
        <v>1600</v>
      </c>
      <c r="H7" s="230" t="s">
        <v>403</v>
      </c>
      <c r="I7" s="105">
        <v>1600</v>
      </c>
      <c r="J7" s="233" t="s">
        <v>367</v>
      </c>
      <c r="K7" s="94" t="s">
        <v>516</v>
      </c>
      <c r="L7" s="88"/>
      <c r="M7" s="88"/>
      <c r="N7" s="88"/>
    </row>
    <row r="8" spans="1:14" ht="53.25" customHeight="1" x14ac:dyDescent="0.45">
      <c r="A8" s="107"/>
      <c r="B8" s="231"/>
      <c r="C8" s="101"/>
      <c r="D8" s="102"/>
      <c r="E8" s="108"/>
      <c r="F8" s="231"/>
      <c r="G8" s="109"/>
      <c r="H8" s="231"/>
      <c r="I8" s="110"/>
      <c r="J8" s="234"/>
      <c r="K8" s="99"/>
      <c r="L8" s="88"/>
      <c r="M8" s="88"/>
      <c r="N8" s="88"/>
    </row>
    <row r="9" spans="1:14" ht="30.75" customHeight="1" x14ac:dyDescent="0.45">
      <c r="A9" s="100">
        <v>2</v>
      </c>
      <c r="B9" s="230" t="s">
        <v>517</v>
      </c>
      <c r="C9" s="112">
        <v>10000</v>
      </c>
      <c r="D9" s="112">
        <v>10000</v>
      </c>
      <c r="E9" s="103" t="s">
        <v>15</v>
      </c>
      <c r="F9" s="230" t="s">
        <v>518</v>
      </c>
      <c r="G9" s="104">
        <v>10000</v>
      </c>
      <c r="H9" s="230" t="s">
        <v>518</v>
      </c>
      <c r="I9" s="105">
        <v>10000</v>
      </c>
      <c r="J9" s="233" t="s">
        <v>367</v>
      </c>
      <c r="K9" s="94" t="s">
        <v>519</v>
      </c>
      <c r="L9" s="88"/>
      <c r="M9" s="88"/>
      <c r="N9" s="88"/>
    </row>
    <row r="10" spans="1:14" ht="53.25" customHeight="1" x14ac:dyDescent="0.45">
      <c r="A10" s="107"/>
      <c r="B10" s="231"/>
      <c r="C10" s="113"/>
      <c r="D10" s="113"/>
      <c r="E10" s="108"/>
      <c r="F10" s="231"/>
      <c r="G10" s="109"/>
      <c r="H10" s="231"/>
      <c r="I10" s="110"/>
      <c r="J10" s="234"/>
      <c r="K10" s="99"/>
      <c r="L10" s="88"/>
      <c r="M10" s="88"/>
      <c r="N10" s="88"/>
    </row>
    <row r="11" spans="1:14" ht="21" customHeight="1" x14ac:dyDescent="0.45">
      <c r="A11" s="100">
        <v>3</v>
      </c>
      <c r="B11" s="239" t="s">
        <v>27</v>
      </c>
      <c r="C11" s="112">
        <v>4320</v>
      </c>
      <c r="D11" s="112">
        <f>C11</f>
        <v>4320</v>
      </c>
      <c r="E11" s="103" t="s">
        <v>15</v>
      </c>
      <c r="F11" s="230" t="s">
        <v>520</v>
      </c>
      <c r="G11" s="114">
        <f>C11</f>
        <v>4320</v>
      </c>
      <c r="H11" s="230" t="s">
        <v>520</v>
      </c>
      <c r="I11" s="105">
        <f>C11</f>
        <v>4320</v>
      </c>
      <c r="J11" s="233" t="s">
        <v>367</v>
      </c>
      <c r="K11" s="94" t="s">
        <v>521</v>
      </c>
      <c r="L11" s="88"/>
      <c r="M11" s="88"/>
      <c r="N11" s="88"/>
    </row>
    <row r="12" spans="1:14" ht="63" customHeight="1" x14ac:dyDescent="0.45">
      <c r="A12" s="107"/>
      <c r="B12" s="240"/>
      <c r="C12" s="113"/>
      <c r="D12" s="113"/>
      <c r="E12" s="108"/>
      <c r="F12" s="231"/>
      <c r="G12" s="116"/>
      <c r="H12" s="231"/>
      <c r="I12" s="110"/>
      <c r="J12" s="235"/>
      <c r="K12" s="99"/>
      <c r="L12" s="88"/>
      <c r="M12" s="88"/>
      <c r="N12" s="88"/>
    </row>
    <row r="13" spans="1:14" ht="21" customHeight="1" x14ac:dyDescent="0.45">
      <c r="A13" s="100">
        <v>4</v>
      </c>
      <c r="B13" s="239" t="s">
        <v>523</v>
      </c>
      <c r="C13" s="112">
        <v>7600</v>
      </c>
      <c r="D13" s="112">
        <f>C13</f>
        <v>7600</v>
      </c>
      <c r="E13" s="103" t="s">
        <v>15</v>
      </c>
      <c r="F13" s="230" t="s">
        <v>244</v>
      </c>
      <c r="G13" s="114">
        <f t="shared" ref="G13" si="0">C13</f>
        <v>7600</v>
      </c>
      <c r="H13" s="230" t="s">
        <v>244</v>
      </c>
      <c r="I13" s="105">
        <f t="shared" ref="I13" si="1">C13</f>
        <v>7600</v>
      </c>
      <c r="J13" s="233" t="s">
        <v>367</v>
      </c>
      <c r="K13" s="94" t="s">
        <v>522</v>
      </c>
      <c r="L13" s="88"/>
      <c r="M13" s="88"/>
      <c r="N13" s="88"/>
    </row>
    <row r="14" spans="1:14" ht="63" customHeight="1" x14ac:dyDescent="0.45">
      <c r="A14" s="107"/>
      <c r="B14" s="240"/>
      <c r="C14" s="113"/>
      <c r="D14" s="113"/>
      <c r="E14" s="108"/>
      <c r="F14" s="231"/>
      <c r="G14" s="116"/>
      <c r="H14" s="231"/>
      <c r="I14" s="110"/>
      <c r="J14" s="235"/>
      <c r="K14" s="99"/>
      <c r="L14" s="88"/>
      <c r="M14" s="88"/>
      <c r="N14" s="88"/>
    </row>
    <row r="15" spans="1:14" ht="21" customHeight="1" x14ac:dyDescent="0.45">
      <c r="A15" s="100">
        <v>5</v>
      </c>
      <c r="B15" s="230" t="s">
        <v>442</v>
      </c>
      <c r="C15" s="112">
        <v>17100</v>
      </c>
      <c r="D15" s="112">
        <f>C15</f>
        <v>17100</v>
      </c>
      <c r="E15" s="103" t="s">
        <v>15</v>
      </c>
      <c r="F15" s="230" t="s">
        <v>244</v>
      </c>
      <c r="G15" s="114">
        <f t="shared" ref="G15" si="2">C15</f>
        <v>17100</v>
      </c>
      <c r="H15" s="230" t="s">
        <v>244</v>
      </c>
      <c r="I15" s="105">
        <f t="shared" ref="I15" si="3">C15</f>
        <v>17100</v>
      </c>
      <c r="J15" s="233" t="s">
        <v>367</v>
      </c>
      <c r="K15" s="94" t="s">
        <v>524</v>
      </c>
      <c r="L15" s="88"/>
      <c r="M15" s="88"/>
      <c r="N15" s="88"/>
    </row>
    <row r="16" spans="1:14" ht="63" customHeight="1" x14ac:dyDescent="0.45">
      <c r="A16" s="107"/>
      <c r="B16" s="238"/>
      <c r="C16" s="113"/>
      <c r="D16" s="113"/>
      <c r="E16" s="108"/>
      <c r="F16" s="231"/>
      <c r="G16" s="116"/>
      <c r="H16" s="231"/>
      <c r="I16" s="110"/>
      <c r="J16" s="235"/>
      <c r="K16" s="99"/>
      <c r="L16" s="88"/>
      <c r="M16" s="88"/>
      <c r="N16" s="88"/>
    </row>
    <row r="17" spans="1:14" ht="21" customHeight="1" x14ac:dyDescent="0.45">
      <c r="A17" s="100">
        <v>6</v>
      </c>
      <c r="B17" s="239" t="s">
        <v>526</v>
      </c>
      <c r="C17" s="112">
        <v>15000</v>
      </c>
      <c r="D17" s="112">
        <f t="shared" ref="D17" si="4">C17</f>
        <v>15000</v>
      </c>
      <c r="E17" s="103" t="s">
        <v>15</v>
      </c>
      <c r="F17" s="230" t="s">
        <v>205</v>
      </c>
      <c r="G17" s="114">
        <f t="shared" ref="G17" si="5">C17</f>
        <v>15000</v>
      </c>
      <c r="H17" s="230" t="s">
        <v>205</v>
      </c>
      <c r="I17" s="105">
        <f t="shared" ref="I17" si="6">C17</f>
        <v>15000</v>
      </c>
      <c r="J17" s="233" t="s">
        <v>367</v>
      </c>
      <c r="K17" s="94" t="s">
        <v>525</v>
      </c>
      <c r="L17" s="88"/>
      <c r="M17" s="88"/>
      <c r="N17" s="88"/>
    </row>
    <row r="18" spans="1:14" ht="63" customHeight="1" x14ac:dyDescent="0.45">
      <c r="A18" s="107"/>
      <c r="B18" s="240"/>
      <c r="C18" s="113"/>
      <c r="D18" s="113"/>
      <c r="E18" s="108"/>
      <c r="F18" s="231"/>
      <c r="G18" s="116"/>
      <c r="H18" s="231"/>
      <c r="I18" s="110"/>
      <c r="J18" s="235"/>
      <c r="K18" s="99"/>
      <c r="L18" s="88"/>
      <c r="M18" s="88"/>
      <c r="N18" s="88"/>
    </row>
    <row r="19" spans="1:14" ht="21" customHeight="1" x14ac:dyDescent="0.45">
      <c r="A19" s="100">
        <v>7</v>
      </c>
      <c r="B19" s="230" t="s">
        <v>442</v>
      </c>
      <c r="C19" s="112">
        <v>16000</v>
      </c>
      <c r="D19" s="112">
        <f t="shared" ref="D19" si="7">C19</f>
        <v>16000</v>
      </c>
      <c r="E19" s="103" t="s">
        <v>15</v>
      </c>
      <c r="F19" s="230" t="s">
        <v>244</v>
      </c>
      <c r="G19" s="114">
        <f t="shared" ref="G19" si="8">C19</f>
        <v>16000</v>
      </c>
      <c r="H19" s="230" t="s">
        <v>244</v>
      </c>
      <c r="I19" s="105">
        <f t="shared" ref="I19" si="9">C19</f>
        <v>16000</v>
      </c>
      <c r="J19" s="233" t="s">
        <v>367</v>
      </c>
      <c r="K19" s="94" t="s">
        <v>527</v>
      </c>
      <c r="L19" s="88"/>
      <c r="M19" s="88"/>
      <c r="N19" s="88"/>
    </row>
    <row r="20" spans="1:14" ht="63" customHeight="1" x14ac:dyDescent="0.45">
      <c r="A20" s="107"/>
      <c r="B20" s="238"/>
      <c r="C20" s="113"/>
      <c r="D20" s="113"/>
      <c r="E20" s="108"/>
      <c r="F20" s="231"/>
      <c r="G20" s="116"/>
      <c r="H20" s="231"/>
      <c r="I20" s="110"/>
      <c r="J20" s="235"/>
      <c r="K20" s="99"/>
      <c r="L20" s="88"/>
      <c r="M20" s="88"/>
      <c r="N20" s="88"/>
    </row>
    <row r="21" spans="1:14" ht="21" customHeight="1" x14ac:dyDescent="0.45">
      <c r="A21" s="100">
        <v>8</v>
      </c>
      <c r="B21" s="230" t="s">
        <v>530</v>
      </c>
      <c r="C21" s="112">
        <v>18000</v>
      </c>
      <c r="D21" s="112">
        <f t="shared" ref="D21:D23" si="10">C21</f>
        <v>18000</v>
      </c>
      <c r="E21" s="103" t="s">
        <v>15</v>
      </c>
      <c r="F21" s="230" t="s">
        <v>528</v>
      </c>
      <c r="G21" s="114">
        <f t="shared" ref="G21" si="11">C21</f>
        <v>18000</v>
      </c>
      <c r="H21" s="230" t="s">
        <v>528</v>
      </c>
      <c r="I21" s="105">
        <f t="shared" ref="I21" si="12">C21</f>
        <v>18000</v>
      </c>
      <c r="J21" s="233" t="s">
        <v>367</v>
      </c>
      <c r="K21" s="94" t="s">
        <v>529</v>
      </c>
      <c r="L21" s="88"/>
      <c r="M21" s="88"/>
      <c r="N21" s="88"/>
    </row>
    <row r="22" spans="1:14" ht="63" customHeight="1" x14ac:dyDescent="0.45">
      <c r="A22" s="107"/>
      <c r="B22" s="238"/>
      <c r="C22" s="113"/>
      <c r="D22" s="113"/>
      <c r="E22" s="108"/>
      <c r="F22" s="231"/>
      <c r="G22" s="116"/>
      <c r="H22" s="231"/>
      <c r="I22" s="110"/>
      <c r="J22" s="235"/>
      <c r="K22" s="99"/>
      <c r="L22" s="88"/>
      <c r="M22" s="88"/>
      <c r="N22" s="88"/>
    </row>
    <row r="23" spans="1:14" ht="21" customHeight="1" x14ac:dyDescent="0.45">
      <c r="A23" s="100">
        <v>9</v>
      </c>
      <c r="B23" s="230" t="s">
        <v>533</v>
      </c>
      <c r="C23" s="112">
        <v>24000</v>
      </c>
      <c r="D23" s="112">
        <f t="shared" si="10"/>
        <v>24000</v>
      </c>
      <c r="E23" s="103" t="s">
        <v>15</v>
      </c>
      <c r="F23" s="230" t="s">
        <v>531</v>
      </c>
      <c r="G23" s="114">
        <f t="shared" ref="G23" si="13">C23</f>
        <v>24000</v>
      </c>
      <c r="H23" s="230" t="s">
        <v>531</v>
      </c>
      <c r="I23" s="105">
        <f t="shared" ref="I23" si="14">C23</f>
        <v>24000</v>
      </c>
      <c r="J23" s="233" t="s">
        <v>367</v>
      </c>
      <c r="K23" s="94" t="s">
        <v>532</v>
      </c>
      <c r="L23" s="88"/>
      <c r="M23" s="88"/>
      <c r="N23" s="88"/>
    </row>
    <row r="24" spans="1:14" ht="63" customHeight="1" x14ac:dyDescent="0.45">
      <c r="A24" s="107"/>
      <c r="B24" s="238"/>
      <c r="C24" s="113"/>
      <c r="D24" s="113"/>
      <c r="E24" s="108"/>
      <c r="F24" s="231"/>
      <c r="G24" s="116"/>
      <c r="H24" s="231"/>
      <c r="I24" s="110"/>
      <c r="J24" s="235"/>
      <c r="K24" s="99"/>
      <c r="L24" s="88"/>
      <c r="M24" s="88"/>
      <c r="N24" s="88"/>
    </row>
    <row r="25" spans="1:14" ht="21" customHeight="1" x14ac:dyDescent="0.45">
      <c r="A25" s="100">
        <v>10</v>
      </c>
      <c r="B25" s="239" t="s">
        <v>535</v>
      </c>
      <c r="C25" s="112">
        <v>200000</v>
      </c>
      <c r="D25" s="112">
        <f t="shared" ref="D25" si="15">C25</f>
        <v>200000</v>
      </c>
      <c r="E25" s="103" t="s">
        <v>15</v>
      </c>
      <c r="F25" s="230" t="s">
        <v>244</v>
      </c>
      <c r="G25" s="114">
        <f t="shared" ref="G25" si="16">C25</f>
        <v>200000</v>
      </c>
      <c r="H25" s="230" t="s">
        <v>244</v>
      </c>
      <c r="I25" s="105">
        <f t="shared" ref="I25" si="17">C25</f>
        <v>200000</v>
      </c>
      <c r="J25" s="233" t="s">
        <v>367</v>
      </c>
      <c r="K25" s="94" t="s">
        <v>534</v>
      </c>
      <c r="L25" s="88"/>
      <c r="M25" s="88"/>
      <c r="N25" s="88"/>
    </row>
    <row r="26" spans="1:14" ht="63" customHeight="1" x14ac:dyDescent="0.45">
      <c r="A26" s="107"/>
      <c r="B26" s="240"/>
      <c r="C26" s="113"/>
      <c r="D26" s="113"/>
      <c r="E26" s="108"/>
      <c r="F26" s="231"/>
      <c r="G26" s="116"/>
      <c r="H26" s="231"/>
      <c r="I26" s="110"/>
      <c r="J26" s="235"/>
      <c r="K26" s="99"/>
      <c r="L26" s="88"/>
      <c r="M26" s="88"/>
      <c r="N26" s="88"/>
    </row>
    <row r="27" spans="1:14" ht="21" customHeight="1" x14ac:dyDescent="0.45">
      <c r="A27" s="100">
        <v>11</v>
      </c>
      <c r="B27" s="239" t="s">
        <v>537</v>
      </c>
      <c r="C27" s="112">
        <v>224914</v>
      </c>
      <c r="D27" s="112">
        <f t="shared" ref="D27" si="18">C27</f>
        <v>224914</v>
      </c>
      <c r="E27" s="103" t="s">
        <v>15</v>
      </c>
      <c r="F27" s="230" t="s">
        <v>450</v>
      </c>
      <c r="G27" s="114">
        <f t="shared" ref="G27" si="19">C27</f>
        <v>224914</v>
      </c>
      <c r="H27" s="230" t="s">
        <v>450</v>
      </c>
      <c r="I27" s="105">
        <f t="shared" ref="I27" si="20">C27</f>
        <v>224914</v>
      </c>
      <c r="J27" s="233" t="s">
        <v>367</v>
      </c>
      <c r="K27" s="94" t="s">
        <v>536</v>
      </c>
      <c r="L27" s="88"/>
      <c r="M27" s="88"/>
      <c r="N27" s="88"/>
    </row>
    <row r="28" spans="1:14" ht="63" customHeight="1" x14ac:dyDescent="0.45">
      <c r="A28" s="107"/>
      <c r="B28" s="240"/>
      <c r="C28" s="113"/>
      <c r="D28" s="113"/>
      <c r="E28" s="108"/>
      <c r="F28" s="231"/>
      <c r="G28" s="116"/>
      <c r="H28" s="231"/>
      <c r="I28" s="110"/>
      <c r="J28" s="235"/>
      <c r="K28" s="99"/>
      <c r="L28" s="88"/>
      <c r="M28" s="88"/>
      <c r="N28" s="88"/>
    </row>
    <row r="29" spans="1:14" ht="21" customHeight="1" x14ac:dyDescent="0.45">
      <c r="A29" s="100">
        <v>12</v>
      </c>
      <c r="B29" s="230" t="s">
        <v>540</v>
      </c>
      <c r="C29" s="112">
        <v>5000</v>
      </c>
      <c r="D29" s="112">
        <f t="shared" ref="D29" si="21">C29</f>
        <v>5000</v>
      </c>
      <c r="E29" s="103" t="s">
        <v>15</v>
      </c>
      <c r="F29" s="230" t="s">
        <v>538</v>
      </c>
      <c r="G29" s="114">
        <f t="shared" ref="G29" si="22">C29</f>
        <v>5000</v>
      </c>
      <c r="H29" s="230" t="s">
        <v>538</v>
      </c>
      <c r="I29" s="105">
        <f t="shared" ref="I29" si="23">C29</f>
        <v>5000</v>
      </c>
      <c r="J29" s="233" t="s">
        <v>367</v>
      </c>
      <c r="K29" s="94" t="s">
        <v>539</v>
      </c>
      <c r="L29" s="88"/>
      <c r="M29" s="88"/>
      <c r="N29" s="88"/>
    </row>
    <row r="30" spans="1:14" ht="63" customHeight="1" x14ac:dyDescent="0.45">
      <c r="A30" s="107"/>
      <c r="B30" s="238"/>
      <c r="C30" s="113"/>
      <c r="D30" s="113"/>
      <c r="E30" s="108"/>
      <c r="F30" s="231"/>
      <c r="G30" s="116"/>
      <c r="H30" s="231"/>
      <c r="I30" s="110"/>
      <c r="J30" s="235"/>
      <c r="K30" s="99"/>
      <c r="L30" s="88"/>
      <c r="M30" s="88"/>
      <c r="N30" s="88"/>
    </row>
    <row r="31" spans="1:14" ht="21" customHeight="1" x14ac:dyDescent="0.45">
      <c r="A31" s="100">
        <v>13</v>
      </c>
      <c r="B31" s="239" t="s">
        <v>44</v>
      </c>
      <c r="C31" s="112">
        <v>12880.66</v>
      </c>
      <c r="D31" s="112">
        <f t="shared" ref="D31" si="24">C31</f>
        <v>12880.66</v>
      </c>
      <c r="E31" s="103" t="s">
        <v>15</v>
      </c>
      <c r="F31" s="230" t="s">
        <v>450</v>
      </c>
      <c r="G31" s="114">
        <f t="shared" ref="G31" si="25">C31</f>
        <v>12880.66</v>
      </c>
      <c r="H31" s="230" t="s">
        <v>450</v>
      </c>
      <c r="I31" s="105">
        <f t="shared" ref="I31" si="26">C31</f>
        <v>12880.66</v>
      </c>
      <c r="J31" s="233" t="s">
        <v>367</v>
      </c>
      <c r="K31" s="94" t="s">
        <v>541</v>
      </c>
      <c r="L31" s="88"/>
      <c r="M31" s="88"/>
      <c r="N31" s="88"/>
    </row>
    <row r="32" spans="1:14" ht="63" customHeight="1" x14ac:dyDescent="0.45">
      <c r="A32" s="107"/>
      <c r="B32" s="240"/>
      <c r="C32" s="113"/>
      <c r="D32" s="113"/>
      <c r="E32" s="108"/>
      <c r="F32" s="231"/>
      <c r="G32" s="116"/>
      <c r="H32" s="231"/>
      <c r="I32" s="110"/>
      <c r="J32" s="235"/>
      <c r="K32" s="99"/>
      <c r="L32" s="88"/>
      <c r="M32" s="88"/>
      <c r="N32" s="88"/>
    </row>
    <row r="33" spans="1:14" ht="21" customHeight="1" x14ac:dyDescent="0.45">
      <c r="A33" s="100">
        <v>14</v>
      </c>
      <c r="B33" s="239" t="s">
        <v>436</v>
      </c>
      <c r="C33" s="112">
        <v>13829.75</v>
      </c>
      <c r="D33" s="112">
        <f t="shared" ref="D33" si="27">C33</f>
        <v>13829.75</v>
      </c>
      <c r="E33" s="103" t="s">
        <v>15</v>
      </c>
      <c r="F33" s="230" t="s">
        <v>87</v>
      </c>
      <c r="G33" s="114">
        <f t="shared" ref="G33" si="28">C33</f>
        <v>13829.75</v>
      </c>
      <c r="H33" s="230" t="s">
        <v>87</v>
      </c>
      <c r="I33" s="105">
        <f t="shared" ref="I33" si="29">C33</f>
        <v>13829.75</v>
      </c>
      <c r="J33" s="233" t="s">
        <v>367</v>
      </c>
      <c r="K33" s="94" t="s">
        <v>542</v>
      </c>
      <c r="L33" s="88"/>
      <c r="M33" s="88"/>
      <c r="N33" s="88"/>
    </row>
    <row r="34" spans="1:14" ht="63" customHeight="1" x14ac:dyDescent="0.45">
      <c r="A34" s="107"/>
      <c r="B34" s="240"/>
      <c r="C34" s="113"/>
      <c r="D34" s="113"/>
      <c r="E34" s="108"/>
      <c r="F34" s="231"/>
      <c r="G34" s="116"/>
      <c r="H34" s="231"/>
      <c r="I34" s="110"/>
      <c r="J34" s="235"/>
      <c r="K34" s="99"/>
      <c r="L34" s="88"/>
      <c r="M34" s="88"/>
      <c r="N34" s="88"/>
    </row>
    <row r="35" spans="1:14" ht="21" customHeight="1" x14ac:dyDescent="0.45">
      <c r="A35" s="100">
        <v>15</v>
      </c>
      <c r="B35" s="239" t="s">
        <v>27</v>
      </c>
      <c r="C35" s="112">
        <v>120</v>
      </c>
      <c r="D35" s="112">
        <f t="shared" ref="D35" si="30">C35</f>
        <v>120</v>
      </c>
      <c r="E35" s="103" t="s">
        <v>15</v>
      </c>
      <c r="F35" s="230" t="s">
        <v>244</v>
      </c>
      <c r="G35" s="114">
        <f t="shared" ref="G35" si="31">C35</f>
        <v>120</v>
      </c>
      <c r="H35" s="230" t="s">
        <v>244</v>
      </c>
      <c r="I35" s="105">
        <f t="shared" ref="I35" si="32">C35</f>
        <v>120</v>
      </c>
      <c r="J35" s="233" t="s">
        <v>367</v>
      </c>
      <c r="K35" s="94" t="s">
        <v>543</v>
      </c>
      <c r="L35" s="88"/>
      <c r="M35" s="88"/>
      <c r="N35" s="88"/>
    </row>
    <row r="36" spans="1:14" ht="63" customHeight="1" x14ac:dyDescent="0.45">
      <c r="A36" s="107"/>
      <c r="B36" s="240"/>
      <c r="C36" s="113"/>
      <c r="D36" s="113"/>
      <c r="E36" s="108"/>
      <c r="F36" s="231"/>
      <c r="G36" s="116"/>
      <c r="H36" s="231"/>
      <c r="I36" s="110"/>
      <c r="J36" s="235"/>
      <c r="K36" s="99"/>
      <c r="L36" s="88"/>
      <c r="M36" s="88"/>
      <c r="N36" s="88"/>
    </row>
    <row r="37" spans="1:14" ht="21" customHeight="1" x14ac:dyDescent="0.45">
      <c r="A37" s="100">
        <v>16</v>
      </c>
      <c r="B37" s="239" t="s">
        <v>259</v>
      </c>
      <c r="C37" s="112">
        <v>7556.88</v>
      </c>
      <c r="D37" s="112">
        <f t="shared" ref="D37" si="33">C37</f>
        <v>7556.88</v>
      </c>
      <c r="E37" s="103" t="s">
        <v>15</v>
      </c>
      <c r="F37" s="230" t="s">
        <v>87</v>
      </c>
      <c r="G37" s="114">
        <f t="shared" ref="G37" si="34">C37</f>
        <v>7556.88</v>
      </c>
      <c r="H37" s="230" t="s">
        <v>87</v>
      </c>
      <c r="I37" s="105">
        <f t="shared" ref="I37" si="35">C37</f>
        <v>7556.88</v>
      </c>
      <c r="J37" s="233" t="s">
        <v>367</v>
      </c>
      <c r="K37" s="94" t="s">
        <v>544</v>
      </c>
      <c r="L37" s="88"/>
      <c r="M37" s="88"/>
      <c r="N37" s="88"/>
    </row>
    <row r="38" spans="1:14" ht="69" customHeight="1" x14ac:dyDescent="0.45">
      <c r="A38" s="107"/>
      <c r="B38" s="240"/>
      <c r="C38" s="113"/>
      <c r="D38" s="113"/>
      <c r="E38" s="108"/>
      <c r="F38" s="231"/>
      <c r="G38" s="116"/>
      <c r="H38" s="231"/>
      <c r="I38" s="110"/>
      <c r="J38" s="235"/>
      <c r="K38" s="99"/>
      <c r="L38" s="88"/>
      <c r="M38" s="88"/>
      <c r="N38" s="88"/>
    </row>
    <row r="39" spans="1:14" ht="21" customHeight="1" x14ac:dyDescent="0.45">
      <c r="A39" s="100">
        <v>17</v>
      </c>
      <c r="B39" s="239" t="s">
        <v>44</v>
      </c>
      <c r="C39" s="112">
        <v>2712.45</v>
      </c>
      <c r="D39" s="112">
        <f t="shared" ref="D39" si="36">C39</f>
        <v>2712.45</v>
      </c>
      <c r="E39" s="103" t="s">
        <v>15</v>
      </c>
      <c r="F39" s="230" t="s">
        <v>87</v>
      </c>
      <c r="G39" s="114">
        <f t="shared" ref="G39" si="37">C39</f>
        <v>2712.45</v>
      </c>
      <c r="H39" s="230" t="s">
        <v>87</v>
      </c>
      <c r="I39" s="105">
        <f t="shared" ref="I39" si="38">C39</f>
        <v>2712.45</v>
      </c>
      <c r="J39" s="233" t="s">
        <v>367</v>
      </c>
      <c r="K39" s="94" t="s">
        <v>545</v>
      </c>
      <c r="L39" s="88"/>
      <c r="M39" s="88"/>
      <c r="N39" s="88"/>
    </row>
    <row r="40" spans="1:14" ht="63" customHeight="1" x14ac:dyDescent="0.45">
      <c r="A40" s="107"/>
      <c r="B40" s="240"/>
      <c r="C40" s="113"/>
      <c r="D40" s="113"/>
      <c r="E40" s="108"/>
      <c r="F40" s="231"/>
      <c r="G40" s="116"/>
      <c r="H40" s="231"/>
      <c r="I40" s="110"/>
      <c r="J40" s="235"/>
      <c r="K40" s="99"/>
      <c r="L40" s="88"/>
      <c r="M40" s="88"/>
      <c r="N40" s="88"/>
    </row>
    <row r="41" spans="1:14" ht="21" customHeight="1" x14ac:dyDescent="0.45">
      <c r="A41" s="100">
        <v>18</v>
      </c>
      <c r="B41" s="239" t="s">
        <v>547</v>
      </c>
      <c r="C41" s="112">
        <v>9095</v>
      </c>
      <c r="D41" s="112">
        <f t="shared" ref="D41" si="39">C41</f>
        <v>9095</v>
      </c>
      <c r="E41" s="103" t="s">
        <v>15</v>
      </c>
      <c r="F41" s="230" t="s">
        <v>450</v>
      </c>
      <c r="G41" s="114">
        <f t="shared" ref="G41" si="40">C41</f>
        <v>9095</v>
      </c>
      <c r="H41" s="230" t="s">
        <v>450</v>
      </c>
      <c r="I41" s="105">
        <f t="shared" ref="I41" si="41">C41</f>
        <v>9095</v>
      </c>
      <c r="J41" s="233" t="s">
        <v>367</v>
      </c>
      <c r="K41" s="94" t="s">
        <v>546</v>
      </c>
      <c r="L41" s="88"/>
      <c r="M41" s="88"/>
      <c r="N41" s="88"/>
    </row>
    <row r="42" spans="1:14" ht="63" customHeight="1" x14ac:dyDescent="0.45">
      <c r="A42" s="107"/>
      <c r="B42" s="240"/>
      <c r="C42" s="113"/>
      <c r="D42" s="113"/>
      <c r="E42" s="108"/>
      <c r="F42" s="231"/>
      <c r="G42" s="116"/>
      <c r="H42" s="231"/>
      <c r="I42" s="110"/>
      <c r="J42" s="235"/>
      <c r="K42" s="99"/>
      <c r="L42" s="88"/>
      <c r="M42" s="88"/>
      <c r="N42" s="88"/>
    </row>
    <row r="43" spans="1:14" ht="21" customHeight="1" x14ac:dyDescent="0.45">
      <c r="A43" s="100">
        <v>19</v>
      </c>
      <c r="B43" s="230" t="s">
        <v>44</v>
      </c>
      <c r="C43" s="112">
        <v>518.95000000000005</v>
      </c>
      <c r="D43" s="112">
        <f t="shared" ref="D43" si="42">C43</f>
        <v>518.95000000000005</v>
      </c>
      <c r="E43" s="103" t="s">
        <v>15</v>
      </c>
      <c r="F43" s="230" t="s">
        <v>450</v>
      </c>
      <c r="G43" s="114">
        <f t="shared" ref="G43" si="43">C43</f>
        <v>518.95000000000005</v>
      </c>
      <c r="H43" s="230" t="s">
        <v>450</v>
      </c>
      <c r="I43" s="105">
        <f t="shared" ref="I43" si="44">C43</f>
        <v>518.95000000000005</v>
      </c>
      <c r="J43" s="233" t="s">
        <v>367</v>
      </c>
      <c r="K43" s="94" t="s">
        <v>548</v>
      </c>
      <c r="L43" s="88"/>
      <c r="M43" s="88"/>
      <c r="N43" s="88"/>
    </row>
    <row r="44" spans="1:14" ht="63" customHeight="1" x14ac:dyDescent="0.45">
      <c r="A44" s="107"/>
      <c r="B44" s="231"/>
      <c r="C44" s="113"/>
      <c r="D44" s="113"/>
      <c r="E44" s="124"/>
      <c r="F44" s="231"/>
      <c r="G44" s="116"/>
      <c r="H44" s="231"/>
      <c r="I44" s="110"/>
      <c r="J44" s="234"/>
      <c r="K44" s="99"/>
      <c r="L44" s="88"/>
      <c r="M44" s="88"/>
      <c r="N44" s="88"/>
    </row>
    <row r="45" spans="1:14" ht="21" customHeight="1" x14ac:dyDescent="0.45">
      <c r="A45" s="100">
        <v>20</v>
      </c>
      <c r="B45" s="239" t="s">
        <v>139</v>
      </c>
      <c r="C45" s="112">
        <v>7659</v>
      </c>
      <c r="D45" s="112">
        <f t="shared" ref="D45" si="45">C45</f>
        <v>7659</v>
      </c>
      <c r="E45" s="103" t="s">
        <v>15</v>
      </c>
      <c r="F45" s="230" t="s">
        <v>25</v>
      </c>
      <c r="G45" s="114">
        <f t="shared" ref="G45" si="46">C45</f>
        <v>7659</v>
      </c>
      <c r="H45" s="230" t="s">
        <v>25</v>
      </c>
      <c r="I45" s="105">
        <f t="shared" ref="I45" si="47">C45</f>
        <v>7659</v>
      </c>
      <c r="J45" s="233" t="s">
        <v>367</v>
      </c>
      <c r="K45" s="94" t="s">
        <v>549</v>
      </c>
      <c r="L45" s="88"/>
      <c r="M45" s="88"/>
      <c r="N45" s="88"/>
    </row>
    <row r="46" spans="1:14" ht="63" customHeight="1" x14ac:dyDescent="0.45">
      <c r="A46" s="107"/>
      <c r="B46" s="240"/>
      <c r="C46" s="113"/>
      <c r="D46" s="113"/>
      <c r="E46" s="108"/>
      <c r="F46" s="231"/>
      <c r="G46" s="116"/>
      <c r="H46" s="231"/>
      <c r="I46" s="110"/>
      <c r="J46" s="235"/>
      <c r="K46" s="99"/>
      <c r="L46" s="88"/>
      <c r="M46" s="88"/>
      <c r="N46" s="88"/>
    </row>
    <row r="47" spans="1:14" ht="21" customHeight="1" x14ac:dyDescent="0.45">
      <c r="A47" s="100">
        <v>21</v>
      </c>
      <c r="B47" s="239" t="s">
        <v>551</v>
      </c>
      <c r="C47" s="112">
        <v>266000</v>
      </c>
      <c r="D47" s="112">
        <f t="shared" ref="D47" si="48">C47</f>
        <v>266000</v>
      </c>
      <c r="E47" s="103" t="s">
        <v>15</v>
      </c>
      <c r="F47" s="230" t="s">
        <v>205</v>
      </c>
      <c r="G47" s="114">
        <f t="shared" ref="G47" si="49">C47</f>
        <v>266000</v>
      </c>
      <c r="H47" s="230" t="s">
        <v>205</v>
      </c>
      <c r="I47" s="105">
        <f t="shared" ref="I47" si="50">C47</f>
        <v>266000</v>
      </c>
      <c r="J47" s="233" t="s">
        <v>367</v>
      </c>
      <c r="K47" s="94" t="s">
        <v>550</v>
      </c>
      <c r="L47" s="88"/>
      <c r="M47" s="88"/>
      <c r="N47" s="88"/>
    </row>
    <row r="48" spans="1:14" ht="63" customHeight="1" x14ac:dyDescent="0.45">
      <c r="A48" s="107"/>
      <c r="B48" s="241"/>
      <c r="C48" s="113"/>
      <c r="D48" s="113"/>
      <c r="E48" s="124"/>
      <c r="F48" s="231"/>
      <c r="G48" s="116"/>
      <c r="H48" s="231"/>
      <c r="I48" s="110"/>
      <c r="J48" s="234"/>
      <c r="K48" s="99"/>
      <c r="L48" s="88"/>
      <c r="M48" s="88"/>
      <c r="N48" s="88"/>
    </row>
    <row r="49" spans="1:14" x14ac:dyDescent="0.45">
      <c r="A49" s="232" t="s">
        <v>369</v>
      </c>
      <c r="B49" s="232"/>
      <c r="C49" s="232"/>
      <c r="D49" s="232"/>
      <c r="E49" s="232"/>
      <c r="F49" s="232"/>
      <c r="G49" s="88"/>
      <c r="H49" s="88"/>
      <c r="I49" s="175">
        <f>SUM(I7:I48)</f>
        <v>863906.69</v>
      </c>
      <c r="J49" s="88"/>
      <c r="K49" s="88"/>
      <c r="L49" s="88"/>
      <c r="M49" s="88"/>
      <c r="N49" s="88"/>
    </row>
    <row r="50" spans="1:14" x14ac:dyDescent="0.45">
      <c r="A50" s="87"/>
      <c r="B50" s="128"/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8"/>
      <c r="N50" s="88"/>
    </row>
  </sheetData>
  <mergeCells count="95">
    <mergeCell ref="A3:K3"/>
    <mergeCell ref="A4:K4"/>
    <mergeCell ref="A5:A6"/>
    <mergeCell ref="B5:B6"/>
    <mergeCell ref="D5:D6"/>
    <mergeCell ref="E5:E6"/>
    <mergeCell ref="F5:G5"/>
    <mergeCell ref="H5:I5"/>
    <mergeCell ref="J5:J6"/>
    <mergeCell ref="A2:J2"/>
    <mergeCell ref="B7:B8"/>
    <mergeCell ref="F7:F8"/>
    <mergeCell ref="H7:H8"/>
    <mergeCell ref="J7:J8"/>
    <mergeCell ref="B9:B10"/>
    <mergeCell ref="F9:F10"/>
    <mergeCell ref="H9:H10"/>
    <mergeCell ref="J9:J10"/>
    <mergeCell ref="B11:B12"/>
    <mergeCell ref="F11:F12"/>
    <mergeCell ref="H11:H12"/>
    <mergeCell ref="J11:J12"/>
    <mergeCell ref="B13:B14"/>
    <mergeCell ref="F13:F14"/>
    <mergeCell ref="H13:H14"/>
    <mergeCell ref="J13:J14"/>
    <mergeCell ref="B15:B16"/>
    <mergeCell ref="F15:F16"/>
    <mergeCell ref="H15:H16"/>
    <mergeCell ref="J15:J16"/>
    <mergeCell ref="B17:B18"/>
    <mergeCell ref="F17:F18"/>
    <mergeCell ref="H17:H18"/>
    <mergeCell ref="J17:J18"/>
    <mergeCell ref="B19:B20"/>
    <mergeCell ref="F19:F20"/>
    <mergeCell ref="H19:H20"/>
    <mergeCell ref="J19:J20"/>
    <mergeCell ref="B21:B22"/>
    <mergeCell ref="F21:F22"/>
    <mergeCell ref="H21:H22"/>
    <mergeCell ref="J21:J22"/>
    <mergeCell ref="B23:B24"/>
    <mergeCell ref="F23:F24"/>
    <mergeCell ref="H23:H24"/>
    <mergeCell ref="J23:J24"/>
    <mergeCell ref="B25:B26"/>
    <mergeCell ref="F25:F26"/>
    <mergeCell ref="H25:H26"/>
    <mergeCell ref="J25:J26"/>
    <mergeCell ref="B27:B28"/>
    <mergeCell ref="F27:F28"/>
    <mergeCell ref="H27:H28"/>
    <mergeCell ref="J27:J28"/>
    <mergeCell ref="B29:B30"/>
    <mergeCell ref="F29:F30"/>
    <mergeCell ref="H29:H30"/>
    <mergeCell ref="J29:J30"/>
    <mergeCell ref="B31:B32"/>
    <mergeCell ref="F31:F32"/>
    <mergeCell ref="H31:H32"/>
    <mergeCell ref="J31:J32"/>
    <mergeCell ref="B33:B34"/>
    <mergeCell ref="F33:F34"/>
    <mergeCell ref="H33:H34"/>
    <mergeCell ref="J33:J34"/>
    <mergeCell ref="B35:B36"/>
    <mergeCell ref="F35:F36"/>
    <mergeCell ref="H35:H36"/>
    <mergeCell ref="J35:J36"/>
    <mergeCell ref="B37:B38"/>
    <mergeCell ref="F37:F38"/>
    <mergeCell ref="H37:H38"/>
    <mergeCell ref="J37:J38"/>
    <mergeCell ref="B39:B40"/>
    <mergeCell ref="F39:F40"/>
    <mergeCell ref="H39:H40"/>
    <mergeCell ref="J39:J40"/>
    <mergeCell ref="B41:B42"/>
    <mergeCell ref="F41:F42"/>
    <mergeCell ref="H41:H42"/>
    <mergeCell ref="J41:J42"/>
    <mergeCell ref="B43:B44"/>
    <mergeCell ref="F43:F44"/>
    <mergeCell ref="H43:H44"/>
    <mergeCell ref="J43:J44"/>
    <mergeCell ref="B45:B46"/>
    <mergeCell ref="F45:F46"/>
    <mergeCell ref="H45:H46"/>
    <mergeCell ref="J45:J46"/>
    <mergeCell ref="A49:F49"/>
    <mergeCell ref="B47:B48"/>
    <mergeCell ref="F47:F48"/>
    <mergeCell ref="H47:H48"/>
    <mergeCell ref="J47:J48"/>
  </mergeCells>
  <pageMargins left="0.25" right="0.25" top="0.75" bottom="0.75" header="0.3" footer="0.3"/>
  <pageSetup paperSize="9" fitToHeight="0" orientation="landscape" horizontalDpi="0" verticalDpi="0" r:id="rId1"/>
  <rowBreaks count="4" manualBreakCount="4">
    <brk id="14" max="16383" man="1"/>
    <brk id="24" max="16383" man="1"/>
    <brk id="34" max="16383" man="1"/>
    <brk id="44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9B499-D263-40B3-906A-6B35CD415EC0}">
  <sheetPr>
    <pageSetUpPr fitToPage="1"/>
  </sheetPr>
  <dimension ref="A1:N20"/>
  <sheetViews>
    <sheetView zoomScale="140" zoomScaleNormal="140" workbookViewId="0">
      <selection activeCell="A2" sqref="A2:J2"/>
    </sheetView>
  </sheetViews>
  <sheetFormatPr defaultRowHeight="21" x14ac:dyDescent="0.45"/>
  <cols>
    <col min="1" max="1" width="4.25" style="129" customWidth="1"/>
    <col min="2" max="2" width="17.375" style="86" customWidth="1"/>
    <col min="3" max="3" width="9.75" style="85" bestFit="1" customWidth="1"/>
    <col min="4" max="5" width="9.875" style="85" customWidth="1"/>
    <col min="6" max="6" width="14.125" style="85" customWidth="1"/>
    <col min="7" max="7" width="11.5" style="85" customWidth="1"/>
    <col min="8" max="8" width="13.5" style="85" customWidth="1"/>
    <col min="9" max="9" width="16" style="85" customWidth="1"/>
    <col min="10" max="10" width="11.875" style="85" customWidth="1"/>
    <col min="11" max="11" width="17.625" style="85" customWidth="1"/>
    <col min="12" max="16384" width="9" style="85"/>
  </cols>
  <sheetData>
    <row r="1" spans="1:14" x14ac:dyDescent="0.45">
      <c r="A1" s="85"/>
    </row>
    <row r="2" spans="1:14" x14ac:dyDescent="0.45">
      <c r="A2" s="246" t="s">
        <v>820</v>
      </c>
      <c r="B2" s="246"/>
      <c r="C2" s="246"/>
      <c r="D2" s="246"/>
      <c r="E2" s="246"/>
      <c r="F2" s="246"/>
      <c r="G2" s="246"/>
      <c r="H2" s="246"/>
      <c r="I2" s="246"/>
      <c r="J2" s="246"/>
      <c r="K2" s="266" t="s">
        <v>814</v>
      </c>
      <c r="L2" s="88"/>
      <c r="M2" s="88"/>
      <c r="N2" s="88"/>
    </row>
    <row r="3" spans="1:14" x14ac:dyDescent="0.45">
      <c r="A3" s="247" t="s">
        <v>38</v>
      </c>
      <c r="B3" s="247"/>
      <c r="C3" s="247"/>
      <c r="D3" s="247"/>
      <c r="E3" s="247"/>
      <c r="F3" s="247"/>
      <c r="G3" s="247"/>
      <c r="H3" s="247"/>
      <c r="I3" s="247"/>
      <c r="J3" s="247"/>
      <c r="K3" s="247"/>
      <c r="L3" s="89"/>
      <c r="M3" s="89"/>
      <c r="N3" s="89"/>
    </row>
    <row r="4" spans="1:14" x14ac:dyDescent="0.45">
      <c r="A4" s="248" t="s">
        <v>515</v>
      </c>
      <c r="B4" s="248"/>
      <c r="C4" s="248"/>
      <c r="D4" s="248"/>
      <c r="E4" s="248"/>
      <c r="F4" s="248"/>
      <c r="G4" s="248"/>
      <c r="H4" s="248"/>
      <c r="I4" s="248"/>
      <c r="J4" s="248"/>
      <c r="K4" s="248"/>
      <c r="L4" s="88"/>
      <c r="M4" s="88"/>
      <c r="N4" s="88"/>
    </row>
    <row r="5" spans="1:14" ht="23.25" customHeight="1" x14ac:dyDescent="0.45">
      <c r="A5" s="242" t="s">
        <v>0</v>
      </c>
      <c r="B5" s="243" t="s">
        <v>1</v>
      </c>
      <c r="C5" s="91" t="s">
        <v>2</v>
      </c>
      <c r="D5" s="244" t="s">
        <v>4</v>
      </c>
      <c r="E5" s="245" t="s">
        <v>5</v>
      </c>
      <c r="F5" s="245" t="s">
        <v>6</v>
      </c>
      <c r="G5" s="245"/>
      <c r="H5" s="249" t="s">
        <v>9</v>
      </c>
      <c r="I5" s="250"/>
      <c r="J5" s="230" t="s">
        <v>12</v>
      </c>
      <c r="K5" s="95" t="s">
        <v>13</v>
      </c>
      <c r="L5" s="88"/>
      <c r="M5" s="88"/>
      <c r="N5" s="88"/>
    </row>
    <row r="6" spans="1:14" x14ac:dyDescent="0.45">
      <c r="A6" s="242"/>
      <c r="B6" s="243"/>
      <c r="C6" s="96" t="s">
        <v>3</v>
      </c>
      <c r="D6" s="244"/>
      <c r="E6" s="245"/>
      <c r="F6" s="93" t="s">
        <v>7</v>
      </c>
      <c r="G6" s="92" t="s">
        <v>8</v>
      </c>
      <c r="H6" s="97" t="s">
        <v>10</v>
      </c>
      <c r="I6" s="97" t="s">
        <v>11</v>
      </c>
      <c r="J6" s="231"/>
      <c r="K6" s="99" t="s">
        <v>14</v>
      </c>
      <c r="L6" s="88"/>
      <c r="M6" s="88"/>
      <c r="N6" s="88"/>
    </row>
    <row r="7" spans="1:14" ht="32.25" customHeight="1" x14ac:dyDescent="0.45">
      <c r="A7" s="100">
        <v>1</v>
      </c>
      <c r="B7" s="230" t="s">
        <v>552</v>
      </c>
      <c r="C7" s="101">
        <v>500000</v>
      </c>
      <c r="D7" s="102">
        <v>500000</v>
      </c>
      <c r="E7" s="103" t="s">
        <v>15</v>
      </c>
      <c r="F7" s="230" t="s">
        <v>554</v>
      </c>
      <c r="G7" s="104">
        <v>499983</v>
      </c>
      <c r="H7" s="230" t="s">
        <v>554</v>
      </c>
      <c r="I7" s="105">
        <v>499983</v>
      </c>
      <c r="J7" s="233" t="s">
        <v>367</v>
      </c>
      <c r="K7" s="94" t="s">
        <v>553</v>
      </c>
      <c r="L7" s="88"/>
      <c r="M7" s="88"/>
      <c r="N7" s="88"/>
    </row>
    <row r="8" spans="1:14" ht="53.25" customHeight="1" x14ac:dyDescent="0.45">
      <c r="A8" s="107"/>
      <c r="B8" s="231"/>
      <c r="C8" s="101"/>
      <c r="D8" s="102"/>
      <c r="E8" s="108"/>
      <c r="F8" s="231"/>
      <c r="G8" s="109"/>
      <c r="H8" s="231"/>
      <c r="I8" s="110"/>
      <c r="J8" s="234"/>
      <c r="K8" s="99"/>
      <c r="L8" s="88"/>
      <c r="M8" s="88"/>
      <c r="N8" s="88"/>
    </row>
    <row r="9" spans="1:14" s="137" customFormat="1" ht="30.75" customHeight="1" x14ac:dyDescent="0.45">
      <c r="A9" s="132">
        <v>2</v>
      </c>
      <c r="B9" s="251" t="s">
        <v>555</v>
      </c>
      <c r="C9" s="133" t="s">
        <v>683</v>
      </c>
      <c r="D9" s="133" t="s">
        <v>683</v>
      </c>
      <c r="E9" s="134" t="s">
        <v>15</v>
      </c>
      <c r="F9" s="251" t="s">
        <v>502</v>
      </c>
      <c r="G9" s="135">
        <v>206647</v>
      </c>
      <c r="H9" s="251" t="s">
        <v>502</v>
      </c>
      <c r="I9" s="135">
        <v>206647</v>
      </c>
      <c r="J9" s="253" t="s">
        <v>367</v>
      </c>
      <c r="K9" s="131" t="s">
        <v>684</v>
      </c>
      <c r="L9" s="136"/>
      <c r="M9" s="136"/>
      <c r="N9" s="136"/>
    </row>
    <row r="10" spans="1:14" s="137" customFormat="1" ht="53.25" customHeight="1" x14ac:dyDescent="0.45">
      <c r="A10" s="138"/>
      <c r="B10" s="252"/>
      <c r="C10" s="140"/>
      <c r="D10" s="140"/>
      <c r="E10" s="141"/>
      <c r="F10" s="252"/>
      <c r="G10" s="142"/>
      <c r="H10" s="252"/>
      <c r="I10" s="143"/>
      <c r="J10" s="254"/>
      <c r="K10" s="145"/>
      <c r="L10" s="136"/>
      <c r="M10" s="136"/>
      <c r="N10" s="136"/>
    </row>
    <row r="11" spans="1:14" s="137" customFormat="1" ht="21" customHeight="1" x14ac:dyDescent="0.45">
      <c r="A11" s="132">
        <v>3</v>
      </c>
      <c r="B11" s="251" t="s">
        <v>685</v>
      </c>
      <c r="C11" s="133">
        <v>250000</v>
      </c>
      <c r="D11" s="133">
        <v>250000</v>
      </c>
      <c r="E11" s="134" t="s">
        <v>15</v>
      </c>
      <c r="F11" s="251" t="s">
        <v>87</v>
      </c>
      <c r="G11" s="146" t="s">
        <v>686</v>
      </c>
      <c r="H11" s="251" t="s">
        <v>87</v>
      </c>
      <c r="I11" s="146">
        <v>249990</v>
      </c>
      <c r="J11" s="253" t="s">
        <v>367</v>
      </c>
      <c r="K11" s="131" t="s">
        <v>687</v>
      </c>
      <c r="L11" s="136"/>
      <c r="M11" s="136"/>
      <c r="N11" s="136"/>
    </row>
    <row r="12" spans="1:14" s="137" customFormat="1" ht="64.5" customHeight="1" x14ac:dyDescent="0.45">
      <c r="A12" s="138"/>
      <c r="B12" s="252"/>
      <c r="C12" s="140"/>
      <c r="D12" s="140"/>
      <c r="E12" s="147"/>
      <c r="F12" s="252"/>
      <c r="G12" s="148"/>
      <c r="H12" s="252"/>
      <c r="I12" s="143"/>
      <c r="J12" s="254"/>
      <c r="K12" s="145"/>
      <c r="L12" s="136"/>
      <c r="M12" s="136"/>
      <c r="N12" s="136"/>
    </row>
    <row r="13" spans="1:14" s="137" customFormat="1" ht="82.5" customHeight="1" x14ac:dyDescent="0.45">
      <c r="A13" s="138">
        <v>4</v>
      </c>
      <c r="B13" s="139" t="s">
        <v>688</v>
      </c>
      <c r="C13" s="140">
        <v>250000</v>
      </c>
      <c r="D13" s="140">
        <f>C13</f>
        <v>250000</v>
      </c>
      <c r="E13" s="147" t="s">
        <v>15</v>
      </c>
      <c r="F13" s="139" t="s">
        <v>87</v>
      </c>
      <c r="G13" s="148" t="s">
        <v>686</v>
      </c>
      <c r="H13" s="139" t="s">
        <v>87</v>
      </c>
      <c r="I13" s="143" t="str">
        <f>G13</f>
        <v xml:space="preserve"> 249,990.00	</v>
      </c>
      <c r="J13" s="144" t="str">
        <f>J11</f>
        <v>ผู้ยื่นข้อเสนอมีคุณสมบัติตรงตาม เงื่อนไขที่หน่วยงานกำหนด</v>
      </c>
      <c r="K13" s="152" t="s">
        <v>689</v>
      </c>
      <c r="L13" s="136"/>
      <c r="M13" s="136"/>
      <c r="N13" s="136"/>
    </row>
    <row r="14" spans="1:14" s="137" customFormat="1" ht="82.5" customHeight="1" x14ac:dyDescent="0.45">
      <c r="A14" s="151">
        <v>5</v>
      </c>
      <c r="B14" s="152" t="s">
        <v>690</v>
      </c>
      <c r="C14" s="153">
        <v>500000</v>
      </c>
      <c r="D14" s="153">
        <f>C14</f>
        <v>500000</v>
      </c>
      <c r="E14" s="154" t="s">
        <v>15</v>
      </c>
      <c r="F14" s="152" t="s">
        <v>494</v>
      </c>
      <c r="G14" s="155">
        <v>493554</v>
      </c>
      <c r="H14" s="152" t="s">
        <v>494</v>
      </c>
      <c r="I14" s="156">
        <f>G14</f>
        <v>493554</v>
      </c>
      <c r="J14" s="157" t="s">
        <v>367</v>
      </c>
      <c r="K14" s="152" t="s">
        <v>691</v>
      </c>
      <c r="L14" s="136"/>
      <c r="M14" s="136"/>
      <c r="N14" s="136"/>
    </row>
    <row r="15" spans="1:14" s="137" customFormat="1" ht="32.25" customHeight="1" x14ac:dyDescent="0.45">
      <c r="A15" s="132">
        <v>6</v>
      </c>
      <c r="B15" s="251" t="s">
        <v>692</v>
      </c>
      <c r="C15" s="149">
        <v>187500</v>
      </c>
      <c r="D15" s="150">
        <v>187500</v>
      </c>
      <c r="E15" s="134" t="s">
        <v>15</v>
      </c>
      <c r="F15" s="251" t="s">
        <v>87</v>
      </c>
      <c r="G15" s="135">
        <v>187438</v>
      </c>
      <c r="H15" s="251" t="s">
        <v>87</v>
      </c>
      <c r="I15" s="146">
        <v>187438</v>
      </c>
      <c r="J15" s="253" t="s">
        <v>367</v>
      </c>
      <c r="K15" s="131" t="s">
        <v>693</v>
      </c>
      <c r="L15" s="136"/>
      <c r="M15" s="136"/>
      <c r="N15" s="136"/>
    </row>
    <row r="16" spans="1:14" s="137" customFormat="1" ht="70.5" customHeight="1" x14ac:dyDescent="0.45">
      <c r="A16" s="138"/>
      <c r="B16" s="252"/>
      <c r="C16" s="149"/>
      <c r="D16" s="150"/>
      <c r="E16" s="141"/>
      <c r="F16" s="252"/>
      <c r="G16" s="142"/>
      <c r="H16" s="252"/>
      <c r="I16" s="143"/>
      <c r="J16" s="254"/>
      <c r="K16" s="145"/>
      <c r="L16" s="136"/>
      <c r="M16" s="136"/>
      <c r="N16" s="136"/>
    </row>
    <row r="17" spans="1:14" s="137" customFormat="1" ht="30.75" customHeight="1" x14ac:dyDescent="0.45">
      <c r="A17" s="132">
        <v>7</v>
      </c>
      <c r="B17" s="251" t="s">
        <v>694</v>
      </c>
      <c r="C17" s="133">
        <v>500000</v>
      </c>
      <c r="D17" s="133">
        <v>500000</v>
      </c>
      <c r="E17" s="134" t="s">
        <v>15</v>
      </c>
      <c r="F17" s="251" t="s">
        <v>554</v>
      </c>
      <c r="G17" s="135">
        <v>499886</v>
      </c>
      <c r="H17" s="251" t="s">
        <v>554</v>
      </c>
      <c r="I17" s="146">
        <v>499886</v>
      </c>
      <c r="J17" s="253" t="s">
        <v>367</v>
      </c>
      <c r="K17" s="131" t="s">
        <v>695</v>
      </c>
      <c r="L17" s="136"/>
      <c r="M17" s="136"/>
      <c r="N17" s="136"/>
    </row>
    <row r="18" spans="1:14" s="137" customFormat="1" ht="54.75" customHeight="1" x14ac:dyDescent="0.45">
      <c r="A18" s="138"/>
      <c r="B18" s="252"/>
      <c r="C18" s="140"/>
      <c r="D18" s="140"/>
      <c r="E18" s="147"/>
      <c r="F18" s="252"/>
      <c r="G18" s="142"/>
      <c r="H18" s="252"/>
      <c r="I18" s="143"/>
      <c r="J18" s="254"/>
      <c r="K18" s="145"/>
      <c r="L18" s="136"/>
      <c r="M18" s="136"/>
      <c r="N18" s="136"/>
    </row>
    <row r="19" spans="1:14" x14ac:dyDescent="0.45">
      <c r="A19" s="232" t="s">
        <v>369</v>
      </c>
      <c r="B19" s="232"/>
      <c r="C19" s="232"/>
      <c r="D19" s="232"/>
      <c r="E19" s="232"/>
      <c r="F19" s="232"/>
      <c r="G19" s="88"/>
      <c r="H19" s="88"/>
      <c r="I19" s="175">
        <f>SUM(I7:I18)</f>
        <v>2137498</v>
      </c>
      <c r="J19" s="88"/>
      <c r="K19" s="88"/>
      <c r="L19" s="88"/>
      <c r="M19" s="88"/>
      <c r="N19" s="88"/>
    </row>
    <row r="20" spans="1:14" x14ac:dyDescent="0.45">
      <c r="A20" s="87"/>
      <c r="B20" s="128"/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88"/>
    </row>
  </sheetData>
  <mergeCells count="31">
    <mergeCell ref="A3:K3"/>
    <mergeCell ref="A4:K4"/>
    <mergeCell ref="A5:A6"/>
    <mergeCell ref="B5:B6"/>
    <mergeCell ref="D5:D6"/>
    <mergeCell ref="E5:E6"/>
    <mergeCell ref="F5:G5"/>
    <mergeCell ref="H5:I5"/>
    <mergeCell ref="J5:J6"/>
    <mergeCell ref="A2:J2"/>
    <mergeCell ref="B7:B8"/>
    <mergeCell ref="F7:F8"/>
    <mergeCell ref="H7:H8"/>
    <mergeCell ref="J7:J8"/>
    <mergeCell ref="B9:B10"/>
    <mergeCell ref="F9:F10"/>
    <mergeCell ref="H9:H10"/>
    <mergeCell ref="J9:J10"/>
    <mergeCell ref="B11:B12"/>
    <mergeCell ref="F11:F12"/>
    <mergeCell ref="H11:H12"/>
    <mergeCell ref="J11:J12"/>
    <mergeCell ref="B15:B16"/>
    <mergeCell ref="F15:F16"/>
    <mergeCell ref="H15:H16"/>
    <mergeCell ref="J15:J16"/>
    <mergeCell ref="A19:F19"/>
    <mergeCell ref="B17:B18"/>
    <mergeCell ref="F17:F18"/>
    <mergeCell ref="H17:H18"/>
    <mergeCell ref="J17:J18"/>
  </mergeCells>
  <pageMargins left="0.25" right="0.25" top="0.75" bottom="0.75" header="0.3" footer="0.3"/>
  <pageSetup paperSize="9" scale="98" fitToHeight="0"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CF169-886C-436C-86AD-EEF2D5FABD31}">
  <sheetPr>
    <pageSetUpPr fitToPage="1"/>
  </sheetPr>
  <dimension ref="A1:N28"/>
  <sheetViews>
    <sheetView zoomScale="140" zoomScaleNormal="140" workbookViewId="0">
      <selection activeCell="A2" sqref="A2:J2"/>
    </sheetView>
  </sheetViews>
  <sheetFormatPr defaultRowHeight="21" x14ac:dyDescent="0.45"/>
  <cols>
    <col min="1" max="1" width="4.25" style="129" customWidth="1"/>
    <col min="2" max="2" width="17.375" style="86" customWidth="1"/>
    <col min="3" max="3" width="9" style="85"/>
    <col min="4" max="4" width="8.75" style="85" customWidth="1"/>
    <col min="5" max="5" width="9.875" style="85" customWidth="1"/>
    <col min="6" max="6" width="14.125" style="85" customWidth="1"/>
    <col min="7" max="7" width="10.875" style="85" customWidth="1"/>
    <col min="8" max="8" width="13.5" style="85" customWidth="1"/>
    <col min="9" max="9" width="16" style="85" customWidth="1"/>
    <col min="10" max="10" width="11.875" style="85" customWidth="1"/>
    <col min="11" max="11" width="17.625" style="85" customWidth="1"/>
    <col min="12" max="16384" width="9" style="85"/>
  </cols>
  <sheetData>
    <row r="1" spans="1:14" x14ac:dyDescent="0.45">
      <c r="A1" s="85"/>
    </row>
    <row r="2" spans="1:14" x14ac:dyDescent="0.45">
      <c r="A2" s="246" t="s">
        <v>821</v>
      </c>
      <c r="B2" s="246"/>
      <c r="C2" s="246"/>
      <c r="D2" s="246"/>
      <c r="E2" s="246"/>
      <c r="F2" s="246"/>
      <c r="G2" s="246"/>
      <c r="H2" s="246"/>
      <c r="I2" s="246"/>
      <c r="J2" s="246"/>
      <c r="K2" s="266" t="s">
        <v>814</v>
      </c>
      <c r="L2" s="88"/>
      <c r="M2" s="88"/>
      <c r="N2" s="88"/>
    </row>
    <row r="3" spans="1:14" x14ac:dyDescent="0.45">
      <c r="A3" s="247" t="s">
        <v>38</v>
      </c>
      <c r="B3" s="247"/>
      <c r="C3" s="247"/>
      <c r="D3" s="247"/>
      <c r="E3" s="247"/>
      <c r="F3" s="247"/>
      <c r="G3" s="247"/>
      <c r="H3" s="247"/>
      <c r="I3" s="247"/>
      <c r="J3" s="247"/>
      <c r="K3" s="247"/>
      <c r="L3" s="89"/>
      <c r="M3" s="89"/>
      <c r="N3" s="89"/>
    </row>
    <row r="4" spans="1:14" x14ac:dyDescent="0.45">
      <c r="A4" s="248" t="s">
        <v>556</v>
      </c>
      <c r="B4" s="248"/>
      <c r="C4" s="248"/>
      <c r="D4" s="248"/>
      <c r="E4" s="248"/>
      <c r="F4" s="248"/>
      <c r="G4" s="248"/>
      <c r="H4" s="248"/>
      <c r="I4" s="248"/>
      <c r="J4" s="248"/>
      <c r="K4" s="248"/>
      <c r="L4" s="88"/>
      <c r="M4" s="88"/>
      <c r="N4" s="88"/>
    </row>
    <row r="5" spans="1:14" ht="23.25" customHeight="1" x14ac:dyDescent="0.45">
      <c r="A5" s="242" t="s">
        <v>0</v>
      </c>
      <c r="B5" s="243" t="s">
        <v>1</v>
      </c>
      <c r="C5" s="91" t="s">
        <v>2</v>
      </c>
      <c r="D5" s="244" t="s">
        <v>4</v>
      </c>
      <c r="E5" s="245" t="s">
        <v>5</v>
      </c>
      <c r="F5" s="245" t="s">
        <v>6</v>
      </c>
      <c r="G5" s="245"/>
      <c r="H5" s="249" t="s">
        <v>9</v>
      </c>
      <c r="I5" s="250"/>
      <c r="J5" s="230" t="s">
        <v>12</v>
      </c>
      <c r="K5" s="95" t="s">
        <v>13</v>
      </c>
      <c r="L5" s="88"/>
      <c r="M5" s="88"/>
      <c r="N5" s="88"/>
    </row>
    <row r="6" spans="1:14" x14ac:dyDescent="0.45">
      <c r="A6" s="242"/>
      <c r="B6" s="243"/>
      <c r="C6" s="96" t="s">
        <v>3</v>
      </c>
      <c r="D6" s="244"/>
      <c r="E6" s="245"/>
      <c r="F6" s="93" t="s">
        <v>7</v>
      </c>
      <c r="G6" s="92" t="s">
        <v>8</v>
      </c>
      <c r="H6" s="97" t="s">
        <v>10</v>
      </c>
      <c r="I6" s="97" t="s">
        <v>11</v>
      </c>
      <c r="J6" s="231"/>
      <c r="K6" s="99" t="s">
        <v>14</v>
      </c>
      <c r="L6" s="88"/>
      <c r="M6" s="88"/>
      <c r="N6" s="88"/>
    </row>
    <row r="7" spans="1:14" ht="32.25" customHeight="1" x14ac:dyDescent="0.45">
      <c r="A7" s="100">
        <v>1</v>
      </c>
      <c r="B7" s="230" t="s">
        <v>402</v>
      </c>
      <c r="C7" s="101">
        <v>900</v>
      </c>
      <c r="D7" s="102">
        <f>C7</f>
        <v>900</v>
      </c>
      <c r="E7" s="103" t="s">
        <v>15</v>
      </c>
      <c r="F7" s="230" t="s">
        <v>403</v>
      </c>
      <c r="G7" s="104">
        <f>C7</f>
        <v>900</v>
      </c>
      <c r="H7" s="230" t="s">
        <v>403</v>
      </c>
      <c r="I7" s="105">
        <f>C7</f>
        <v>900</v>
      </c>
      <c r="J7" s="233" t="s">
        <v>367</v>
      </c>
      <c r="K7" s="94" t="s">
        <v>557</v>
      </c>
      <c r="L7" s="88"/>
      <c r="M7" s="88"/>
      <c r="N7" s="88"/>
    </row>
    <row r="8" spans="1:14" ht="53.25" customHeight="1" x14ac:dyDescent="0.45">
      <c r="A8" s="107"/>
      <c r="B8" s="231"/>
      <c r="C8" s="101"/>
      <c r="D8" s="102"/>
      <c r="E8" s="108"/>
      <c r="F8" s="231"/>
      <c r="G8" s="109"/>
      <c r="H8" s="231"/>
      <c r="I8" s="110"/>
      <c r="J8" s="234"/>
      <c r="K8" s="99"/>
      <c r="L8" s="88"/>
      <c r="M8" s="88"/>
      <c r="N8" s="88"/>
    </row>
    <row r="9" spans="1:14" ht="30.75" customHeight="1" x14ac:dyDescent="0.45">
      <c r="A9" s="100">
        <v>2</v>
      </c>
      <c r="B9" s="230" t="s">
        <v>559</v>
      </c>
      <c r="C9" s="112">
        <v>37000</v>
      </c>
      <c r="D9" s="112">
        <f>C9</f>
        <v>37000</v>
      </c>
      <c r="E9" s="103" t="s">
        <v>15</v>
      </c>
      <c r="F9" s="230" t="s">
        <v>558</v>
      </c>
      <c r="G9" s="104">
        <f>C9</f>
        <v>37000</v>
      </c>
      <c r="H9" s="230" t="s">
        <v>558</v>
      </c>
      <c r="I9" s="105">
        <f>C9</f>
        <v>37000</v>
      </c>
      <c r="J9" s="233" t="s">
        <v>367</v>
      </c>
      <c r="K9" s="94" t="s">
        <v>560</v>
      </c>
      <c r="L9" s="88"/>
      <c r="M9" s="88"/>
      <c r="N9" s="88"/>
    </row>
    <row r="10" spans="1:14" ht="53.25" customHeight="1" x14ac:dyDescent="0.45">
      <c r="A10" s="107"/>
      <c r="B10" s="231"/>
      <c r="C10" s="113"/>
      <c r="D10" s="113"/>
      <c r="E10" s="108"/>
      <c r="F10" s="231"/>
      <c r="G10" s="109"/>
      <c r="H10" s="231"/>
      <c r="I10" s="110"/>
      <c r="J10" s="234"/>
      <c r="K10" s="99"/>
      <c r="L10" s="88"/>
      <c r="M10" s="88"/>
      <c r="N10" s="88"/>
    </row>
    <row r="11" spans="1:14" ht="21" customHeight="1" x14ac:dyDescent="0.45">
      <c r="A11" s="100">
        <v>3</v>
      </c>
      <c r="B11" s="239" t="s">
        <v>561</v>
      </c>
      <c r="C11" s="112">
        <v>433433.59999999998</v>
      </c>
      <c r="D11" s="112">
        <f>C11</f>
        <v>433433.59999999998</v>
      </c>
      <c r="E11" s="103" t="s">
        <v>15</v>
      </c>
      <c r="F11" s="230" t="s">
        <v>433</v>
      </c>
      <c r="G11" s="114">
        <f>C11</f>
        <v>433433.59999999998</v>
      </c>
      <c r="H11" s="230" t="s">
        <v>433</v>
      </c>
      <c r="I11" s="105">
        <f>C11</f>
        <v>433433.59999999998</v>
      </c>
      <c r="J11" s="233" t="s">
        <v>367</v>
      </c>
      <c r="K11" s="94" t="s">
        <v>562</v>
      </c>
      <c r="L11" s="88"/>
      <c r="M11" s="88"/>
      <c r="N11" s="88"/>
    </row>
    <row r="12" spans="1:14" ht="63" customHeight="1" x14ac:dyDescent="0.45">
      <c r="A12" s="107"/>
      <c r="B12" s="240"/>
      <c r="C12" s="113"/>
      <c r="D12" s="113"/>
      <c r="E12" s="108"/>
      <c r="F12" s="231"/>
      <c r="G12" s="116"/>
      <c r="H12" s="231"/>
      <c r="I12" s="110"/>
      <c r="J12" s="235"/>
      <c r="K12" s="99"/>
      <c r="L12" s="88"/>
      <c r="M12" s="88"/>
      <c r="N12" s="88"/>
    </row>
    <row r="13" spans="1:14" ht="21" customHeight="1" x14ac:dyDescent="0.45">
      <c r="A13" s="100">
        <v>4</v>
      </c>
      <c r="B13" s="239" t="s">
        <v>137</v>
      </c>
      <c r="C13" s="112">
        <v>167400</v>
      </c>
      <c r="D13" s="112">
        <f>C13</f>
        <v>167400</v>
      </c>
      <c r="E13" s="103" t="s">
        <v>15</v>
      </c>
      <c r="F13" s="230" t="s">
        <v>393</v>
      </c>
      <c r="G13" s="114">
        <f t="shared" ref="G13" si="0">C13</f>
        <v>167400</v>
      </c>
      <c r="H13" s="230" t="s">
        <v>393</v>
      </c>
      <c r="I13" s="105">
        <f t="shared" ref="I13" si="1">C13</f>
        <v>167400</v>
      </c>
      <c r="J13" s="233" t="s">
        <v>367</v>
      </c>
      <c r="K13" s="94" t="s">
        <v>563</v>
      </c>
      <c r="L13" s="88"/>
      <c r="M13" s="88"/>
      <c r="N13" s="88"/>
    </row>
    <row r="14" spans="1:14" ht="63" customHeight="1" x14ac:dyDescent="0.45">
      <c r="A14" s="107"/>
      <c r="B14" s="240"/>
      <c r="C14" s="113"/>
      <c r="D14" s="113"/>
      <c r="E14" s="108"/>
      <c r="F14" s="231"/>
      <c r="G14" s="116"/>
      <c r="H14" s="231"/>
      <c r="I14" s="110"/>
      <c r="J14" s="235"/>
      <c r="K14" s="99"/>
      <c r="L14" s="88"/>
      <c r="M14" s="88"/>
      <c r="N14" s="88"/>
    </row>
    <row r="15" spans="1:14" ht="21" customHeight="1" x14ac:dyDescent="0.45">
      <c r="A15" s="100">
        <v>5</v>
      </c>
      <c r="B15" s="230" t="s">
        <v>565</v>
      </c>
      <c r="C15" s="112">
        <v>42500</v>
      </c>
      <c r="D15" s="112">
        <f>C15</f>
        <v>42500</v>
      </c>
      <c r="E15" s="103" t="s">
        <v>15</v>
      </c>
      <c r="F15" s="230" t="s">
        <v>43</v>
      </c>
      <c r="G15" s="114">
        <f t="shared" ref="G15" si="2">C15</f>
        <v>42500</v>
      </c>
      <c r="H15" s="230" t="s">
        <v>43</v>
      </c>
      <c r="I15" s="105">
        <f t="shared" ref="I15" si="3">C15</f>
        <v>42500</v>
      </c>
      <c r="J15" s="233" t="s">
        <v>367</v>
      </c>
      <c r="K15" s="94" t="s">
        <v>564</v>
      </c>
      <c r="L15" s="88"/>
      <c r="M15" s="88"/>
      <c r="N15" s="88"/>
    </row>
    <row r="16" spans="1:14" ht="63" customHeight="1" x14ac:dyDescent="0.45">
      <c r="A16" s="107"/>
      <c r="B16" s="238"/>
      <c r="C16" s="113"/>
      <c r="D16" s="113"/>
      <c r="E16" s="108"/>
      <c r="F16" s="231"/>
      <c r="G16" s="116"/>
      <c r="H16" s="231"/>
      <c r="I16" s="110"/>
      <c r="J16" s="235"/>
      <c r="K16" s="99"/>
      <c r="L16" s="88"/>
      <c r="M16" s="88"/>
      <c r="N16" s="88"/>
    </row>
    <row r="17" spans="1:14" ht="21" customHeight="1" x14ac:dyDescent="0.45">
      <c r="A17" s="100">
        <v>6</v>
      </c>
      <c r="B17" s="239" t="s">
        <v>24</v>
      </c>
      <c r="C17" s="112">
        <v>7195</v>
      </c>
      <c r="D17" s="112">
        <f t="shared" ref="D17" si="4">C17</f>
        <v>7195</v>
      </c>
      <c r="E17" s="103" t="s">
        <v>15</v>
      </c>
      <c r="F17" s="230" t="s">
        <v>382</v>
      </c>
      <c r="G17" s="114">
        <f t="shared" ref="G17" si="5">C17</f>
        <v>7195</v>
      </c>
      <c r="H17" s="230" t="s">
        <v>382</v>
      </c>
      <c r="I17" s="105">
        <f t="shared" ref="I17" si="6">C17</f>
        <v>7195</v>
      </c>
      <c r="J17" s="233" t="s">
        <v>367</v>
      </c>
      <c r="K17" s="94" t="s">
        <v>566</v>
      </c>
      <c r="L17" s="88"/>
      <c r="M17" s="88"/>
      <c r="N17" s="88"/>
    </row>
    <row r="18" spans="1:14" ht="63" customHeight="1" x14ac:dyDescent="0.45">
      <c r="A18" s="107"/>
      <c r="B18" s="240"/>
      <c r="C18" s="113"/>
      <c r="D18" s="113"/>
      <c r="E18" s="108"/>
      <c r="F18" s="231"/>
      <c r="G18" s="116"/>
      <c r="H18" s="231"/>
      <c r="I18" s="110"/>
      <c r="J18" s="235"/>
      <c r="K18" s="99"/>
      <c r="L18" s="88"/>
      <c r="M18" s="88"/>
      <c r="N18" s="88"/>
    </row>
    <row r="19" spans="1:14" ht="21" customHeight="1" x14ac:dyDescent="0.45">
      <c r="A19" s="100">
        <v>7</v>
      </c>
      <c r="B19" s="230" t="s">
        <v>569</v>
      </c>
      <c r="C19" s="112">
        <v>2520</v>
      </c>
      <c r="D19" s="112">
        <f t="shared" ref="D19" si="7">C19</f>
        <v>2520</v>
      </c>
      <c r="E19" s="103" t="s">
        <v>15</v>
      </c>
      <c r="F19" s="230" t="s">
        <v>567</v>
      </c>
      <c r="G19" s="114">
        <f t="shared" ref="G19" si="8">C19</f>
        <v>2520</v>
      </c>
      <c r="H19" s="230" t="s">
        <v>567</v>
      </c>
      <c r="I19" s="105">
        <f t="shared" ref="I19" si="9">C19</f>
        <v>2520</v>
      </c>
      <c r="J19" s="233" t="s">
        <v>367</v>
      </c>
      <c r="K19" s="94" t="s">
        <v>568</v>
      </c>
      <c r="L19" s="88"/>
      <c r="M19" s="88"/>
      <c r="N19" s="88"/>
    </row>
    <row r="20" spans="1:14" ht="63" customHeight="1" x14ac:dyDescent="0.45">
      <c r="A20" s="107"/>
      <c r="B20" s="238"/>
      <c r="C20" s="113"/>
      <c r="D20" s="113"/>
      <c r="E20" s="108"/>
      <c r="F20" s="231"/>
      <c r="G20" s="116"/>
      <c r="H20" s="231"/>
      <c r="I20" s="110"/>
      <c r="J20" s="235"/>
      <c r="K20" s="99"/>
      <c r="L20" s="88"/>
      <c r="M20" s="88"/>
      <c r="N20" s="88"/>
    </row>
    <row r="21" spans="1:14" ht="21" customHeight="1" x14ac:dyDescent="0.45">
      <c r="A21" s="100">
        <v>8</v>
      </c>
      <c r="B21" s="239" t="s">
        <v>35</v>
      </c>
      <c r="C21" s="112">
        <v>16387.05</v>
      </c>
      <c r="D21" s="112">
        <f t="shared" ref="D21:D23" si="10">C21</f>
        <v>16387.05</v>
      </c>
      <c r="E21" s="103" t="s">
        <v>15</v>
      </c>
      <c r="F21" s="230" t="s">
        <v>87</v>
      </c>
      <c r="G21" s="114">
        <f t="shared" ref="G21" si="11">C21</f>
        <v>16387.05</v>
      </c>
      <c r="H21" s="230" t="s">
        <v>87</v>
      </c>
      <c r="I21" s="105">
        <f t="shared" ref="I21" si="12">C21</f>
        <v>16387.05</v>
      </c>
      <c r="J21" s="233" t="s">
        <v>367</v>
      </c>
      <c r="K21" s="94" t="s">
        <v>570</v>
      </c>
      <c r="L21" s="88"/>
      <c r="M21" s="88"/>
      <c r="N21" s="88"/>
    </row>
    <row r="22" spans="1:14" ht="63" customHeight="1" x14ac:dyDescent="0.45">
      <c r="A22" s="107"/>
      <c r="B22" s="240"/>
      <c r="C22" s="113"/>
      <c r="D22" s="113"/>
      <c r="E22" s="108"/>
      <c r="F22" s="231"/>
      <c r="G22" s="116"/>
      <c r="H22" s="231"/>
      <c r="I22" s="110"/>
      <c r="J22" s="235"/>
      <c r="K22" s="99"/>
      <c r="L22" s="88"/>
      <c r="M22" s="88"/>
      <c r="N22" s="88"/>
    </row>
    <row r="23" spans="1:14" ht="21" customHeight="1" x14ac:dyDescent="0.45">
      <c r="A23" s="100">
        <v>9</v>
      </c>
      <c r="B23" s="230" t="s">
        <v>573</v>
      </c>
      <c r="C23" s="112">
        <v>59400</v>
      </c>
      <c r="D23" s="112">
        <f t="shared" si="10"/>
        <v>59400</v>
      </c>
      <c r="E23" s="103" t="s">
        <v>15</v>
      </c>
      <c r="F23" s="230" t="s">
        <v>571</v>
      </c>
      <c r="G23" s="114">
        <f t="shared" ref="G23" si="13">C23</f>
        <v>59400</v>
      </c>
      <c r="H23" s="230" t="s">
        <v>571</v>
      </c>
      <c r="I23" s="105">
        <f t="shared" ref="I23" si="14">C23</f>
        <v>59400</v>
      </c>
      <c r="J23" s="233" t="s">
        <v>367</v>
      </c>
      <c r="K23" s="94" t="s">
        <v>572</v>
      </c>
      <c r="L23" s="88"/>
      <c r="M23" s="88"/>
      <c r="N23" s="88"/>
    </row>
    <row r="24" spans="1:14" ht="63" customHeight="1" x14ac:dyDescent="0.45">
      <c r="A24" s="107"/>
      <c r="B24" s="238"/>
      <c r="C24" s="113"/>
      <c r="D24" s="113"/>
      <c r="E24" s="108"/>
      <c r="F24" s="231"/>
      <c r="G24" s="116"/>
      <c r="H24" s="231"/>
      <c r="I24" s="110"/>
      <c r="J24" s="235"/>
      <c r="K24" s="99"/>
      <c r="L24" s="88"/>
      <c r="M24" s="88"/>
      <c r="N24" s="88"/>
    </row>
    <row r="25" spans="1:14" ht="21" customHeight="1" x14ac:dyDescent="0.45">
      <c r="A25" s="100">
        <v>10</v>
      </c>
      <c r="B25" s="230" t="s">
        <v>576</v>
      </c>
      <c r="C25" s="112">
        <v>45000</v>
      </c>
      <c r="D25" s="112">
        <f t="shared" ref="D25" si="15">C25</f>
        <v>45000</v>
      </c>
      <c r="E25" s="103" t="s">
        <v>15</v>
      </c>
      <c r="F25" s="94" t="s">
        <v>574</v>
      </c>
      <c r="G25" s="114">
        <f t="shared" ref="G25" si="16">C25</f>
        <v>45000</v>
      </c>
      <c r="H25" s="94" t="s">
        <v>574</v>
      </c>
      <c r="I25" s="105">
        <f t="shared" ref="I25" si="17">C25</f>
        <v>45000</v>
      </c>
      <c r="J25" s="233" t="s">
        <v>367</v>
      </c>
      <c r="K25" s="94" t="s">
        <v>575</v>
      </c>
      <c r="L25" s="88"/>
      <c r="M25" s="88"/>
      <c r="N25" s="88"/>
    </row>
    <row r="26" spans="1:14" ht="63" customHeight="1" x14ac:dyDescent="0.45">
      <c r="A26" s="107"/>
      <c r="B26" s="231"/>
      <c r="C26" s="113"/>
      <c r="D26" s="113"/>
      <c r="E26" s="124"/>
      <c r="F26" s="130"/>
      <c r="G26" s="116"/>
      <c r="H26" s="130"/>
      <c r="I26" s="96"/>
      <c r="J26" s="234"/>
      <c r="K26" s="99"/>
      <c r="L26" s="88"/>
      <c r="M26" s="88"/>
      <c r="N26" s="88"/>
    </row>
    <row r="27" spans="1:14" x14ac:dyDescent="0.45">
      <c r="A27" s="232" t="s">
        <v>369</v>
      </c>
      <c r="B27" s="232"/>
      <c r="C27" s="232"/>
      <c r="D27" s="232"/>
      <c r="E27" s="232"/>
      <c r="F27" s="232"/>
      <c r="G27" s="88"/>
      <c r="H27" s="88"/>
      <c r="I27" s="175">
        <f>SUM(I7:I26)</f>
        <v>811735.65</v>
      </c>
      <c r="J27" s="88"/>
      <c r="K27" s="88"/>
      <c r="L27" s="88"/>
      <c r="M27" s="88"/>
      <c r="N27" s="88"/>
    </row>
    <row r="28" spans="1:14" x14ac:dyDescent="0.45">
      <c r="A28" s="87"/>
      <c r="B28" s="128"/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88"/>
    </row>
  </sheetData>
  <mergeCells count="49">
    <mergeCell ref="A3:K3"/>
    <mergeCell ref="A4:K4"/>
    <mergeCell ref="A5:A6"/>
    <mergeCell ref="B5:B6"/>
    <mergeCell ref="D5:D6"/>
    <mergeCell ref="E5:E6"/>
    <mergeCell ref="F5:G5"/>
    <mergeCell ref="H5:I5"/>
    <mergeCell ref="J5:J6"/>
    <mergeCell ref="A2:J2"/>
    <mergeCell ref="B7:B8"/>
    <mergeCell ref="F7:F8"/>
    <mergeCell ref="H7:H8"/>
    <mergeCell ref="J7:J8"/>
    <mergeCell ref="B9:B10"/>
    <mergeCell ref="F9:F10"/>
    <mergeCell ref="H9:H10"/>
    <mergeCell ref="J9:J10"/>
    <mergeCell ref="B11:B12"/>
    <mergeCell ref="F11:F12"/>
    <mergeCell ref="H11:H12"/>
    <mergeCell ref="J11:J12"/>
    <mergeCell ref="B13:B14"/>
    <mergeCell ref="F13:F14"/>
    <mergeCell ref="H13:H14"/>
    <mergeCell ref="J13:J14"/>
    <mergeCell ref="B15:B16"/>
    <mergeCell ref="F15:F16"/>
    <mergeCell ref="H15:H16"/>
    <mergeCell ref="J15:J16"/>
    <mergeCell ref="B17:B18"/>
    <mergeCell ref="F17:F18"/>
    <mergeCell ref="H17:H18"/>
    <mergeCell ref="J17:J18"/>
    <mergeCell ref="B19:B20"/>
    <mergeCell ref="F19:F20"/>
    <mergeCell ref="H19:H20"/>
    <mergeCell ref="J19:J20"/>
    <mergeCell ref="B21:B22"/>
    <mergeCell ref="F21:F22"/>
    <mergeCell ref="H21:H22"/>
    <mergeCell ref="J21:J22"/>
    <mergeCell ref="A27:F27"/>
    <mergeCell ref="B23:B24"/>
    <mergeCell ref="F23:F24"/>
    <mergeCell ref="H23:H24"/>
    <mergeCell ref="J23:J24"/>
    <mergeCell ref="B25:B26"/>
    <mergeCell ref="J25:J26"/>
  </mergeCells>
  <pageMargins left="0.25" right="0.25" top="0.75" bottom="0.75" header="0.3" footer="0.3"/>
  <pageSetup paperSize="9" fitToHeight="0" orientation="landscape" horizontalDpi="0" verticalDpi="0" r:id="rId1"/>
  <rowBreaks count="2" manualBreakCount="2">
    <brk id="14" max="16383" man="1"/>
    <brk id="24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5E46D-8A10-4149-8A18-037EF36F226E}">
  <sheetPr>
    <pageSetUpPr fitToPage="1"/>
  </sheetPr>
  <dimension ref="A1:N25"/>
  <sheetViews>
    <sheetView zoomScale="130" zoomScaleNormal="130" workbookViewId="0">
      <selection activeCell="A2" sqref="A2:J2"/>
    </sheetView>
  </sheetViews>
  <sheetFormatPr defaultRowHeight="21" x14ac:dyDescent="0.45"/>
  <cols>
    <col min="1" max="1" width="4.25" style="129" customWidth="1"/>
    <col min="2" max="2" width="17.375" style="86" customWidth="1"/>
    <col min="3" max="3" width="9.75" style="85" bestFit="1" customWidth="1"/>
    <col min="4" max="5" width="9.875" style="85" customWidth="1"/>
    <col min="6" max="6" width="14.125" style="85" customWidth="1"/>
    <col min="7" max="7" width="11.5" style="85" customWidth="1"/>
    <col min="8" max="8" width="13.5" style="85" customWidth="1"/>
    <col min="9" max="9" width="16" style="85" customWidth="1"/>
    <col min="10" max="10" width="11.875" style="85" customWidth="1"/>
    <col min="11" max="11" width="17.625" style="85" customWidth="1"/>
    <col min="12" max="16384" width="9" style="85"/>
  </cols>
  <sheetData>
    <row r="1" spans="1:14" x14ac:dyDescent="0.45">
      <c r="A1" s="85"/>
    </row>
    <row r="2" spans="1:14" x14ac:dyDescent="0.45">
      <c r="A2" s="246" t="s">
        <v>822</v>
      </c>
      <c r="B2" s="246"/>
      <c r="C2" s="246"/>
      <c r="D2" s="246"/>
      <c r="E2" s="246"/>
      <c r="F2" s="246"/>
      <c r="G2" s="246"/>
      <c r="H2" s="246"/>
      <c r="I2" s="246"/>
      <c r="J2" s="246"/>
      <c r="K2" s="266" t="s">
        <v>814</v>
      </c>
      <c r="L2" s="88"/>
      <c r="M2" s="88"/>
      <c r="N2" s="88"/>
    </row>
    <row r="3" spans="1:14" x14ac:dyDescent="0.45">
      <c r="A3" s="247" t="s">
        <v>38</v>
      </c>
      <c r="B3" s="247"/>
      <c r="C3" s="247"/>
      <c r="D3" s="247"/>
      <c r="E3" s="247"/>
      <c r="F3" s="247"/>
      <c r="G3" s="247"/>
      <c r="H3" s="247"/>
      <c r="I3" s="247"/>
      <c r="J3" s="247"/>
      <c r="K3" s="247"/>
      <c r="L3" s="89"/>
      <c r="M3" s="89"/>
      <c r="N3" s="89"/>
    </row>
    <row r="4" spans="1:14" x14ac:dyDescent="0.45">
      <c r="A4" s="248" t="s">
        <v>556</v>
      </c>
      <c r="B4" s="248"/>
      <c r="C4" s="248"/>
      <c r="D4" s="248"/>
      <c r="E4" s="248"/>
      <c r="F4" s="248"/>
      <c r="G4" s="248"/>
      <c r="H4" s="248"/>
      <c r="I4" s="248"/>
      <c r="J4" s="248"/>
      <c r="K4" s="248"/>
      <c r="L4" s="88"/>
      <c r="M4" s="88"/>
      <c r="N4" s="88"/>
    </row>
    <row r="5" spans="1:14" s="137" customFormat="1" ht="23.25" customHeight="1" x14ac:dyDescent="0.45">
      <c r="A5" s="255" t="s">
        <v>0</v>
      </c>
      <c r="B5" s="256" t="s">
        <v>1</v>
      </c>
      <c r="C5" s="158" t="s">
        <v>2</v>
      </c>
      <c r="D5" s="257" t="s">
        <v>4</v>
      </c>
      <c r="E5" s="258" t="s">
        <v>5</v>
      </c>
      <c r="F5" s="258" t="s">
        <v>6</v>
      </c>
      <c r="G5" s="258"/>
      <c r="H5" s="259" t="s">
        <v>9</v>
      </c>
      <c r="I5" s="260"/>
      <c r="J5" s="251" t="s">
        <v>12</v>
      </c>
      <c r="K5" s="160" t="s">
        <v>13</v>
      </c>
      <c r="L5" s="136"/>
      <c r="M5" s="136"/>
      <c r="N5" s="136"/>
    </row>
    <row r="6" spans="1:14" s="137" customFormat="1" x14ac:dyDescent="0.45">
      <c r="A6" s="255"/>
      <c r="B6" s="256"/>
      <c r="C6" s="161" t="s">
        <v>3</v>
      </c>
      <c r="D6" s="257"/>
      <c r="E6" s="258"/>
      <c r="F6" s="151" t="s">
        <v>7</v>
      </c>
      <c r="G6" s="159" t="s">
        <v>8</v>
      </c>
      <c r="H6" s="162" t="s">
        <v>10</v>
      </c>
      <c r="I6" s="162" t="s">
        <v>11</v>
      </c>
      <c r="J6" s="252"/>
      <c r="K6" s="145" t="s">
        <v>14</v>
      </c>
      <c r="L6" s="136"/>
      <c r="M6" s="136"/>
      <c r="N6" s="136"/>
    </row>
    <row r="7" spans="1:14" s="137" customFormat="1" ht="32.25" customHeight="1" x14ac:dyDescent="0.45">
      <c r="A7" s="132">
        <v>1</v>
      </c>
      <c r="B7" s="251" t="s">
        <v>696</v>
      </c>
      <c r="C7" s="149">
        <v>300000</v>
      </c>
      <c r="D7" s="150">
        <v>300000</v>
      </c>
      <c r="E7" s="134" t="s">
        <v>15</v>
      </c>
      <c r="F7" s="251" t="s">
        <v>697</v>
      </c>
      <c r="G7" s="163" t="s">
        <v>698</v>
      </c>
      <c r="H7" s="251" t="s">
        <v>697</v>
      </c>
      <c r="I7" s="165" t="s">
        <v>698</v>
      </c>
      <c r="J7" s="253" t="s">
        <v>367</v>
      </c>
      <c r="K7" s="131" t="s">
        <v>699</v>
      </c>
      <c r="L7" s="136"/>
      <c r="M7" s="136"/>
      <c r="N7" s="136"/>
    </row>
    <row r="8" spans="1:14" s="137" customFormat="1" ht="53.25" customHeight="1" x14ac:dyDescent="0.45">
      <c r="A8" s="138"/>
      <c r="B8" s="252"/>
      <c r="C8" s="149"/>
      <c r="D8" s="150"/>
      <c r="E8" s="141"/>
      <c r="F8" s="252"/>
      <c r="G8" s="142"/>
      <c r="H8" s="252"/>
      <c r="I8" s="143"/>
      <c r="J8" s="254"/>
      <c r="K8" s="145"/>
      <c r="L8" s="136"/>
      <c r="M8" s="136"/>
      <c r="N8" s="136"/>
    </row>
    <row r="9" spans="1:14" s="137" customFormat="1" ht="30.75" customHeight="1" x14ac:dyDescent="0.45">
      <c r="A9" s="132">
        <v>2</v>
      </c>
      <c r="B9" s="251" t="s">
        <v>700</v>
      </c>
      <c r="C9" s="133">
        <v>162500</v>
      </c>
      <c r="D9" s="133">
        <v>162500</v>
      </c>
      <c r="E9" s="134" t="s">
        <v>15</v>
      </c>
      <c r="F9" s="251" t="s">
        <v>701</v>
      </c>
      <c r="G9" s="163" t="s">
        <v>702</v>
      </c>
      <c r="H9" s="251" t="s">
        <v>701</v>
      </c>
      <c r="I9" s="165" t="s">
        <v>702</v>
      </c>
      <c r="J9" s="253" t="s">
        <v>367</v>
      </c>
      <c r="K9" s="131" t="s">
        <v>703</v>
      </c>
      <c r="L9" s="136"/>
      <c r="M9" s="136"/>
      <c r="N9" s="136"/>
    </row>
    <row r="10" spans="1:14" s="137" customFormat="1" ht="53.25" customHeight="1" x14ac:dyDescent="0.45">
      <c r="A10" s="138"/>
      <c r="B10" s="252"/>
      <c r="C10" s="140"/>
      <c r="D10" s="140"/>
      <c r="E10" s="141"/>
      <c r="F10" s="252"/>
      <c r="G10" s="142"/>
      <c r="H10" s="252"/>
      <c r="I10" s="143"/>
      <c r="J10" s="254"/>
      <c r="K10" s="145"/>
      <c r="L10" s="136"/>
      <c r="M10" s="136"/>
      <c r="N10" s="136"/>
    </row>
    <row r="11" spans="1:14" s="137" customFormat="1" ht="21" customHeight="1" x14ac:dyDescent="0.45">
      <c r="A11" s="132">
        <v>3</v>
      </c>
      <c r="B11" s="251" t="s">
        <v>704</v>
      </c>
      <c r="C11" s="133">
        <v>500000</v>
      </c>
      <c r="D11" s="133">
        <v>500000</v>
      </c>
      <c r="E11" s="134" t="s">
        <v>15</v>
      </c>
      <c r="F11" s="251" t="s">
        <v>71</v>
      </c>
      <c r="G11" s="164" t="s">
        <v>705</v>
      </c>
      <c r="H11" s="251" t="s">
        <v>71</v>
      </c>
      <c r="I11" s="165" t="s">
        <v>705</v>
      </c>
      <c r="J11" s="253" t="s">
        <v>367</v>
      </c>
      <c r="K11" s="131" t="s">
        <v>706</v>
      </c>
      <c r="L11" s="136"/>
      <c r="M11" s="136"/>
      <c r="N11" s="136"/>
    </row>
    <row r="12" spans="1:14" s="137" customFormat="1" ht="65.25" customHeight="1" x14ac:dyDescent="0.45">
      <c r="A12" s="138"/>
      <c r="B12" s="252"/>
      <c r="C12" s="140"/>
      <c r="D12" s="140"/>
      <c r="E12" s="147"/>
      <c r="F12" s="252"/>
      <c r="G12" s="148"/>
      <c r="H12" s="252"/>
      <c r="I12" s="143"/>
      <c r="J12" s="254"/>
      <c r="K12" s="145"/>
      <c r="L12" s="136"/>
      <c r="M12" s="136"/>
      <c r="N12" s="136"/>
    </row>
    <row r="13" spans="1:14" s="137" customFormat="1" ht="82.5" customHeight="1" x14ac:dyDescent="0.45">
      <c r="A13" s="151">
        <v>4</v>
      </c>
      <c r="B13" s="152" t="s">
        <v>707</v>
      </c>
      <c r="C13" s="153">
        <v>500000</v>
      </c>
      <c r="D13" s="153">
        <f>C13</f>
        <v>500000</v>
      </c>
      <c r="E13" s="154" t="s">
        <v>15</v>
      </c>
      <c r="F13" s="152" t="s">
        <v>708</v>
      </c>
      <c r="G13" s="155">
        <v>439621</v>
      </c>
      <c r="H13" s="152" t="s">
        <v>708</v>
      </c>
      <c r="I13" s="156">
        <f>G13</f>
        <v>439621</v>
      </c>
      <c r="J13" s="157" t="str">
        <f>J11</f>
        <v>ผู้ยื่นข้อเสนอมีคุณสมบัติตรงตาม เงื่อนไขที่หน่วยงานกำหนด</v>
      </c>
      <c r="K13" s="152" t="s">
        <v>709</v>
      </c>
      <c r="L13" s="136"/>
      <c r="M13" s="136"/>
      <c r="N13" s="136"/>
    </row>
    <row r="14" spans="1:14" s="137" customFormat="1" ht="82.5" customHeight="1" x14ac:dyDescent="0.45">
      <c r="A14" s="151">
        <v>5</v>
      </c>
      <c r="B14" s="152" t="s">
        <v>710</v>
      </c>
      <c r="C14" s="153">
        <v>500000</v>
      </c>
      <c r="D14" s="153">
        <f>C14</f>
        <v>500000</v>
      </c>
      <c r="E14" s="154" t="s">
        <v>15</v>
      </c>
      <c r="F14" s="152" t="s">
        <v>485</v>
      </c>
      <c r="G14" s="166" t="s">
        <v>711</v>
      </c>
      <c r="H14" s="152" t="s">
        <v>485</v>
      </c>
      <c r="I14" s="167" t="str">
        <f>G14</f>
        <v xml:space="preserve"> 499,997.00	</v>
      </c>
      <c r="J14" s="157" t="s">
        <v>367</v>
      </c>
      <c r="K14" s="152" t="s">
        <v>712</v>
      </c>
      <c r="L14" s="136"/>
      <c r="M14" s="136"/>
      <c r="N14" s="136"/>
    </row>
    <row r="15" spans="1:14" s="137" customFormat="1" ht="32.25" customHeight="1" x14ac:dyDescent="0.45">
      <c r="A15" s="132">
        <v>6</v>
      </c>
      <c r="B15" s="251" t="s">
        <v>713</v>
      </c>
      <c r="C15" s="149">
        <v>500000</v>
      </c>
      <c r="D15" s="150">
        <v>500000</v>
      </c>
      <c r="E15" s="134" t="s">
        <v>15</v>
      </c>
      <c r="F15" s="251" t="s">
        <v>485</v>
      </c>
      <c r="G15" s="135">
        <v>499788</v>
      </c>
      <c r="H15" s="251" t="s">
        <v>485</v>
      </c>
      <c r="I15" s="146">
        <v>499788</v>
      </c>
      <c r="J15" s="253" t="s">
        <v>367</v>
      </c>
      <c r="K15" s="131" t="s">
        <v>714</v>
      </c>
      <c r="L15" s="136"/>
      <c r="M15" s="136"/>
      <c r="N15" s="136"/>
    </row>
    <row r="16" spans="1:14" s="137" customFormat="1" ht="70.5" customHeight="1" x14ac:dyDescent="0.45">
      <c r="A16" s="138"/>
      <c r="B16" s="252"/>
      <c r="C16" s="149"/>
      <c r="D16" s="150"/>
      <c r="E16" s="141"/>
      <c r="F16" s="252"/>
      <c r="G16" s="142"/>
      <c r="H16" s="252"/>
      <c r="I16" s="143"/>
      <c r="J16" s="254"/>
      <c r="K16" s="145"/>
      <c r="L16" s="136"/>
      <c r="M16" s="136"/>
      <c r="N16" s="136"/>
    </row>
    <row r="17" spans="1:14" s="137" customFormat="1" ht="30.75" customHeight="1" x14ac:dyDescent="0.45">
      <c r="A17" s="132">
        <v>7</v>
      </c>
      <c r="B17" s="251" t="s">
        <v>715</v>
      </c>
      <c r="C17" s="133">
        <v>500000</v>
      </c>
      <c r="D17" s="133">
        <v>500000</v>
      </c>
      <c r="E17" s="134" t="s">
        <v>15</v>
      </c>
      <c r="F17" s="251" t="s">
        <v>71</v>
      </c>
      <c r="G17" s="163" t="s">
        <v>716</v>
      </c>
      <c r="H17" s="251" t="s">
        <v>71</v>
      </c>
      <c r="I17" s="165" t="s">
        <v>716</v>
      </c>
      <c r="J17" s="253" t="s">
        <v>367</v>
      </c>
      <c r="K17" s="131" t="s">
        <v>717</v>
      </c>
      <c r="L17" s="136"/>
      <c r="M17" s="136"/>
      <c r="N17" s="136"/>
    </row>
    <row r="18" spans="1:14" s="137" customFormat="1" ht="74.25" customHeight="1" x14ac:dyDescent="0.45">
      <c r="A18" s="138"/>
      <c r="B18" s="252"/>
      <c r="C18" s="140"/>
      <c r="D18" s="140"/>
      <c r="E18" s="141"/>
      <c r="F18" s="252"/>
      <c r="G18" s="142"/>
      <c r="H18" s="252"/>
      <c r="I18" s="143"/>
      <c r="J18" s="254"/>
      <c r="K18" s="145"/>
      <c r="L18" s="136"/>
      <c r="M18" s="136"/>
      <c r="N18" s="136"/>
    </row>
    <row r="19" spans="1:14" s="137" customFormat="1" ht="21" customHeight="1" x14ac:dyDescent="0.45">
      <c r="A19" s="132">
        <v>8</v>
      </c>
      <c r="B19" s="251" t="s">
        <v>718</v>
      </c>
      <c r="C19" s="133">
        <v>500000</v>
      </c>
      <c r="D19" s="133">
        <v>500000</v>
      </c>
      <c r="E19" s="134" t="s">
        <v>15</v>
      </c>
      <c r="F19" s="251" t="s">
        <v>697</v>
      </c>
      <c r="G19" s="168" t="s">
        <v>719</v>
      </c>
      <c r="H19" s="251" t="s">
        <v>697</v>
      </c>
      <c r="I19" s="165" t="s">
        <v>720</v>
      </c>
      <c r="J19" s="251" t="s">
        <v>367</v>
      </c>
      <c r="K19" s="131" t="s">
        <v>721</v>
      </c>
      <c r="L19" s="136"/>
      <c r="M19" s="136"/>
      <c r="N19" s="136"/>
    </row>
    <row r="20" spans="1:14" s="137" customFormat="1" ht="63" customHeight="1" x14ac:dyDescent="0.45">
      <c r="A20" s="138"/>
      <c r="B20" s="252"/>
      <c r="C20" s="140"/>
      <c r="D20" s="140"/>
      <c r="E20" s="141"/>
      <c r="F20" s="252"/>
      <c r="G20" s="148"/>
      <c r="H20" s="252"/>
      <c r="I20" s="143"/>
      <c r="J20" s="252"/>
      <c r="K20" s="145"/>
      <c r="L20" s="136"/>
      <c r="M20" s="136"/>
      <c r="N20" s="136"/>
    </row>
    <row r="21" spans="1:14" s="137" customFormat="1" ht="82.5" customHeight="1" x14ac:dyDescent="0.45">
      <c r="A21" s="138">
        <v>9</v>
      </c>
      <c r="B21" s="152" t="s">
        <v>722</v>
      </c>
      <c r="C21" s="153">
        <v>500000</v>
      </c>
      <c r="D21" s="153">
        <f>C21</f>
        <v>500000</v>
      </c>
      <c r="E21" s="169" t="str">
        <f>E19</f>
        <v>เฉพาะเจาะจง</v>
      </c>
      <c r="F21" s="152" t="s">
        <v>697</v>
      </c>
      <c r="G21" s="155">
        <v>499646</v>
      </c>
      <c r="H21" s="152" t="s">
        <v>697</v>
      </c>
      <c r="I21" s="156">
        <f>G21</f>
        <v>499646</v>
      </c>
      <c r="J21" s="157" t="str">
        <f>J19</f>
        <v>ผู้ยื่นข้อเสนอมีคุณสมบัติตรงตาม เงื่อนไขที่หน่วยงานกำหนด</v>
      </c>
      <c r="K21" s="152" t="s">
        <v>723</v>
      </c>
      <c r="L21" s="136"/>
      <c r="M21" s="136"/>
      <c r="N21" s="136"/>
    </row>
    <row r="22" spans="1:14" s="137" customFormat="1" ht="82.5" customHeight="1" x14ac:dyDescent="0.45">
      <c r="A22" s="151">
        <v>10</v>
      </c>
      <c r="B22" s="152" t="s">
        <v>724</v>
      </c>
      <c r="C22" s="171" t="s">
        <v>725</v>
      </c>
      <c r="D22" s="153" t="str">
        <f>C22</f>
        <v xml:space="preserve">500,000.00 	</v>
      </c>
      <c r="E22" s="151" t="s">
        <v>15</v>
      </c>
      <c r="F22" s="152" t="s">
        <v>71</v>
      </c>
      <c r="G22" s="155" t="s">
        <v>716</v>
      </c>
      <c r="H22" s="152" t="s">
        <v>71</v>
      </c>
      <c r="I22" s="156" t="str">
        <f>G22</f>
        <v xml:space="preserve"> 499,713.00	</v>
      </c>
      <c r="J22" s="157" t="s">
        <v>367</v>
      </c>
      <c r="K22" s="152" t="s">
        <v>726</v>
      </c>
      <c r="L22" s="136"/>
      <c r="M22" s="136"/>
      <c r="N22" s="136"/>
    </row>
    <row r="23" spans="1:14" s="137" customFormat="1" ht="103.5" customHeight="1" x14ac:dyDescent="0.45">
      <c r="A23" s="138">
        <v>11</v>
      </c>
      <c r="B23" s="139" t="s">
        <v>727</v>
      </c>
      <c r="C23" s="170" t="s">
        <v>728</v>
      </c>
      <c r="D23" s="170" t="str">
        <f>C23</f>
        <v xml:space="preserve">240,000.00	</v>
      </c>
      <c r="E23" s="147" t="s">
        <v>15</v>
      </c>
      <c r="F23" s="139" t="s">
        <v>485</v>
      </c>
      <c r="G23" s="148">
        <v>239997</v>
      </c>
      <c r="H23" s="139" t="s">
        <v>485</v>
      </c>
      <c r="I23" s="143">
        <f>G23</f>
        <v>239997</v>
      </c>
      <c r="J23" s="144" t="s">
        <v>367</v>
      </c>
      <c r="K23" s="152" t="s">
        <v>729</v>
      </c>
      <c r="L23" s="136"/>
      <c r="M23" s="136"/>
      <c r="N23" s="136"/>
    </row>
    <row r="24" spans="1:14" x14ac:dyDescent="0.45">
      <c r="A24" s="232" t="s">
        <v>369</v>
      </c>
      <c r="B24" s="232"/>
      <c r="C24" s="232"/>
      <c r="D24" s="232"/>
      <c r="E24" s="232"/>
      <c r="F24" s="232"/>
      <c r="G24" s="88"/>
      <c r="H24" s="88"/>
      <c r="I24" s="175">
        <f>SUM(I13:I23)</f>
        <v>1679052</v>
      </c>
      <c r="J24" s="88"/>
      <c r="K24" s="88"/>
      <c r="L24" s="88"/>
      <c r="M24" s="88"/>
      <c r="N24" s="88"/>
    </row>
    <row r="25" spans="1:14" x14ac:dyDescent="0.45">
      <c r="A25" s="87"/>
      <c r="B25" s="12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</row>
  </sheetData>
  <mergeCells count="35">
    <mergeCell ref="A3:K3"/>
    <mergeCell ref="A4:K4"/>
    <mergeCell ref="A5:A6"/>
    <mergeCell ref="B5:B6"/>
    <mergeCell ref="D5:D6"/>
    <mergeCell ref="E5:E6"/>
    <mergeCell ref="F5:G5"/>
    <mergeCell ref="H5:I5"/>
    <mergeCell ref="J5:J6"/>
    <mergeCell ref="A2:J2"/>
    <mergeCell ref="B7:B8"/>
    <mergeCell ref="F7:F8"/>
    <mergeCell ref="H7:H8"/>
    <mergeCell ref="J7:J8"/>
    <mergeCell ref="B9:B10"/>
    <mergeCell ref="F9:F10"/>
    <mergeCell ref="H9:H10"/>
    <mergeCell ref="J9:J10"/>
    <mergeCell ref="B11:B12"/>
    <mergeCell ref="F11:F12"/>
    <mergeCell ref="H11:H12"/>
    <mergeCell ref="J11:J12"/>
    <mergeCell ref="B15:B16"/>
    <mergeCell ref="F15:F16"/>
    <mergeCell ref="H15:H16"/>
    <mergeCell ref="J15:J16"/>
    <mergeCell ref="A24:F24"/>
    <mergeCell ref="B17:B18"/>
    <mergeCell ref="F17:F18"/>
    <mergeCell ref="H17:H18"/>
    <mergeCell ref="J17:J18"/>
    <mergeCell ref="B19:B20"/>
    <mergeCell ref="F19:F20"/>
    <mergeCell ref="H19:H20"/>
    <mergeCell ref="J19:J20"/>
  </mergeCells>
  <pageMargins left="0.25" right="0.25" top="0.75" bottom="0.75" header="0.3" footer="0.3"/>
  <pageSetup paperSize="9" scale="98" fitToHeight="0" orientation="landscape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C5898-373B-49CE-8F36-E8A56B700928}">
  <sheetPr>
    <pageSetUpPr fitToPage="1"/>
  </sheetPr>
  <dimension ref="A1:N54"/>
  <sheetViews>
    <sheetView zoomScale="130" zoomScaleNormal="130" workbookViewId="0">
      <selection activeCell="A2" sqref="A2:J2"/>
    </sheetView>
  </sheetViews>
  <sheetFormatPr defaultRowHeight="21" x14ac:dyDescent="0.45"/>
  <cols>
    <col min="1" max="1" width="4.25" style="129" customWidth="1"/>
    <col min="2" max="2" width="17.375" style="86" customWidth="1"/>
    <col min="3" max="3" width="9" style="85"/>
    <col min="4" max="4" width="8.75" style="85" customWidth="1"/>
    <col min="5" max="5" width="9.875" style="85" customWidth="1"/>
    <col min="6" max="6" width="14.125" style="85" customWidth="1"/>
    <col min="7" max="7" width="10.875" style="85" customWidth="1"/>
    <col min="8" max="8" width="13.5" style="85" customWidth="1"/>
    <col min="9" max="9" width="16" style="85" customWidth="1"/>
    <col min="10" max="10" width="11.875" style="85" customWidth="1"/>
    <col min="11" max="11" width="17.625" style="85" customWidth="1"/>
    <col min="12" max="16384" width="9" style="85"/>
  </cols>
  <sheetData>
    <row r="1" spans="1:14" x14ac:dyDescent="0.45">
      <c r="A1" s="85"/>
    </row>
    <row r="2" spans="1:14" x14ac:dyDescent="0.45">
      <c r="A2" s="246" t="s">
        <v>823</v>
      </c>
      <c r="B2" s="246"/>
      <c r="C2" s="246"/>
      <c r="D2" s="246"/>
      <c r="E2" s="246"/>
      <c r="F2" s="246"/>
      <c r="G2" s="246"/>
      <c r="H2" s="246"/>
      <c r="I2" s="246"/>
      <c r="J2" s="246"/>
      <c r="K2" s="266" t="s">
        <v>814</v>
      </c>
      <c r="L2" s="88"/>
      <c r="M2" s="88"/>
      <c r="N2" s="88"/>
    </row>
    <row r="3" spans="1:14" x14ac:dyDescent="0.45">
      <c r="A3" s="247" t="s">
        <v>38</v>
      </c>
      <c r="B3" s="247"/>
      <c r="C3" s="247"/>
      <c r="D3" s="247"/>
      <c r="E3" s="247"/>
      <c r="F3" s="247"/>
      <c r="G3" s="247"/>
      <c r="H3" s="247"/>
      <c r="I3" s="247"/>
      <c r="J3" s="247"/>
      <c r="K3" s="247"/>
      <c r="L3" s="89"/>
      <c r="M3" s="89"/>
      <c r="N3" s="89"/>
    </row>
    <row r="4" spans="1:14" x14ac:dyDescent="0.45">
      <c r="A4" s="248" t="s">
        <v>577</v>
      </c>
      <c r="B4" s="248"/>
      <c r="C4" s="248"/>
      <c r="D4" s="248"/>
      <c r="E4" s="248"/>
      <c r="F4" s="248"/>
      <c r="G4" s="248"/>
      <c r="H4" s="248"/>
      <c r="I4" s="248"/>
      <c r="J4" s="248"/>
      <c r="K4" s="248"/>
      <c r="L4" s="88"/>
      <c r="M4" s="88"/>
      <c r="N4" s="88"/>
    </row>
    <row r="5" spans="1:14" ht="23.25" customHeight="1" x14ac:dyDescent="0.45">
      <c r="A5" s="242" t="s">
        <v>0</v>
      </c>
      <c r="B5" s="243" t="s">
        <v>1</v>
      </c>
      <c r="C5" s="91" t="s">
        <v>2</v>
      </c>
      <c r="D5" s="244" t="s">
        <v>4</v>
      </c>
      <c r="E5" s="245" t="s">
        <v>5</v>
      </c>
      <c r="F5" s="245" t="s">
        <v>6</v>
      </c>
      <c r="G5" s="245"/>
      <c r="H5" s="249" t="s">
        <v>9</v>
      </c>
      <c r="I5" s="250"/>
      <c r="J5" s="230" t="s">
        <v>12</v>
      </c>
      <c r="K5" s="95" t="s">
        <v>13</v>
      </c>
      <c r="L5" s="88"/>
      <c r="M5" s="88"/>
      <c r="N5" s="88"/>
    </row>
    <row r="6" spans="1:14" x14ac:dyDescent="0.45">
      <c r="A6" s="242"/>
      <c r="B6" s="243"/>
      <c r="C6" s="96" t="s">
        <v>3</v>
      </c>
      <c r="D6" s="244"/>
      <c r="E6" s="245"/>
      <c r="F6" s="93" t="s">
        <v>7</v>
      </c>
      <c r="G6" s="92" t="s">
        <v>8</v>
      </c>
      <c r="H6" s="97" t="s">
        <v>10</v>
      </c>
      <c r="I6" s="97" t="s">
        <v>11</v>
      </c>
      <c r="J6" s="231"/>
      <c r="K6" s="99" t="s">
        <v>14</v>
      </c>
      <c r="L6" s="88"/>
      <c r="M6" s="88"/>
      <c r="N6" s="88"/>
    </row>
    <row r="7" spans="1:14" ht="32.25" customHeight="1" x14ac:dyDescent="0.45">
      <c r="A7" s="100">
        <v>1</v>
      </c>
      <c r="B7" s="239" t="s">
        <v>580</v>
      </c>
      <c r="C7" s="101">
        <v>49970</v>
      </c>
      <c r="D7" s="102">
        <v>49970</v>
      </c>
      <c r="E7" s="103" t="s">
        <v>15</v>
      </c>
      <c r="F7" s="239" t="s">
        <v>578</v>
      </c>
      <c r="G7" s="104">
        <v>49970</v>
      </c>
      <c r="H7" s="239" t="s">
        <v>578</v>
      </c>
      <c r="I7" s="105">
        <v>49970</v>
      </c>
      <c r="J7" s="233" t="s">
        <v>367</v>
      </c>
      <c r="K7" s="94" t="s">
        <v>579</v>
      </c>
      <c r="L7" s="88"/>
      <c r="M7" s="88"/>
      <c r="N7" s="88"/>
    </row>
    <row r="8" spans="1:14" ht="53.25" customHeight="1" x14ac:dyDescent="0.45">
      <c r="A8" s="107"/>
      <c r="B8" s="241"/>
      <c r="C8" s="101"/>
      <c r="D8" s="102"/>
      <c r="E8" s="108"/>
      <c r="F8" s="241"/>
      <c r="G8" s="109"/>
      <c r="H8" s="241"/>
      <c r="I8" s="110"/>
      <c r="J8" s="234"/>
      <c r="K8" s="99"/>
      <c r="L8" s="88"/>
      <c r="M8" s="88"/>
      <c r="N8" s="88"/>
    </row>
    <row r="9" spans="1:14" ht="30.75" customHeight="1" x14ac:dyDescent="0.45">
      <c r="A9" s="100">
        <v>2</v>
      </c>
      <c r="B9" s="239" t="s">
        <v>583</v>
      </c>
      <c r="C9" s="112">
        <v>140000</v>
      </c>
      <c r="D9" s="112">
        <v>140000</v>
      </c>
      <c r="E9" s="103" t="s">
        <v>15</v>
      </c>
      <c r="F9" s="230" t="s">
        <v>581</v>
      </c>
      <c r="G9" s="104">
        <v>140000</v>
      </c>
      <c r="H9" s="230" t="s">
        <v>581</v>
      </c>
      <c r="I9" s="105">
        <v>140000</v>
      </c>
      <c r="J9" s="233" t="s">
        <v>367</v>
      </c>
      <c r="K9" s="94" t="s">
        <v>582</v>
      </c>
      <c r="L9" s="88"/>
      <c r="M9" s="88"/>
      <c r="N9" s="88"/>
    </row>
    <row r="10" spans="1:14" ht="53.25" customHeight="1" x14ac:dyDescent="0.45">
      <c r="A10" s="107"/>
      <c r="B10" s="241"/>
      <c r="C10" s="113"/>
      <c r="D10" s="113"/>
      <c r="E10" s="108"/>
      <c r="F10" s="231"/>
      <c r="G10" s="109"/>
      <c r="H10" s="231"/>
      <c r="I10" s="110"/>
      <c r="J10" s="234"/>
      <c r="K10" s="99"/>
      <c r="L10" s="88"/>
      <c r="M10" s="88"/>
      <c r="N10" s="88"/>
    </row>
    <row r="11" spans="1:14" ht="21" customHeight="1" x14ac:dyDescent="0.45">
      <c r="A11" s="100">
        <v>3</v>
      </c>
      <c r="B11" s="239" t="s">
        <v>585</v>
      </c>
      <c r="C11" s="112">
        <v>300</v>
      </c>
      <c r="D11" s="112">
        <f>C11</f>
        <v>300</v>
      </c>
      <c r="E11" s="103" t="s">
        <v>15</v>
      </c>
      <c r="F11" s="230" t="s">
        <v>403</v>
      </c>
      <c r="G11" s="114">
        <f>C11</f>
        <v>300</v>
      </c>
      <c r="H11" s="230" t="s">
        <v>403</v>
      </c>
      <c r="I11" s="105">
        <f>C11</f>
        <v>300</v>
      </c>
      <c r="J11" s="233" t="s">
        <v>367</v>
      </c>
      <c r="K11" s="94" t="s">
        <v>584</v>
      </c>
      <c r="L11" s="88"/>
      <c r="M11" s="88"/>
      <c r="N11" s="88"/>
    </row>
    <row r="12" spans="1:14" ht="63" customHeight="1" x14ac:dyDescent="0.45">
      <c r="A12" s="107"/>
      <c r="B12" s="240"/>
      <c r="C12" s="113"/>
      <c r="D12" s="113"/>
      <c r="E12" s="108"/>
      <c r="F12" s="231"/>
      <c r="G12" s="116"/>
      <c r="H12" s="231"/>
      <c r="I12" s="110"/>
      <c r="J12" s="235"/>
      <c r="K12" s="99"/>
      <c r="L12" s="88"/>
      <c r="M12" s="88"/>
      <c r="N12" s="88"/>
    </row>
    <row r="13" spans="1:14" ht="21" customHeight="1" x14ac:dyDescent="0.45">
      <c r="A13" s="100">
        <v>4</v>
      </c>
      <c r="B13" s="239" t="s">
        <v>137</v>
      </c>
      <c r="C13" s="112">
        <v>167400</v>
      </c>
      <c r="D13" s="112">
        <f>C13</f>
        <v>167400</v>
      </c>
      <c r="E13" s="103" t="s">
        <v>15</v>
      </c>
      <c r="F13" s="230" t="s">
        <v>586</v>
      </c>
      <c r="G13" s="114">
        <f t="shared" ref="G13" si="0">C13</f>
        <v>167400</v>
      </c>
      <c r="H13" s="230" t="s">
        <v>586</v>
      </c>
      <c r="I13" s="105">
        <f t="shared" ref="I13" si="1">C13</f>
        <v>167400</v>
      </c>
      <c r="J13" s="233" t="s">
        <v>367</v>
      </c>
      <c r="K13" s="94" t="s">
        <v>587</v>
      </c>
      <c r="L13" s="88"/>
      <c r="M13" s="88"/>
      <c r="N13" s="88"/>
    </row>
    <row r="14" spans="1:14" ht="63" customHeight="1" x14ac:dyDescent="0.45">
      <c r="A14" s="107"/>
      <c r="B14" s="240"/>
      <c r="C14" s="113"/>
      <c r="D14" s="113"/>
      <c r="E14" s="108"/>
      <c r="F14" s="231"/>
      <c r="G14" s="116"/>
      <c r="H14" s="231"/>
      <c r="I14" s="110"/>
      <c r="J14" s="235"/>
      <c r="K14" s="99"/>
      <c r="L14" s="88"/>
      <c r="M14" s="88"/>
      <c r="N14" s="88"/>
    </row>
    <row r="15" spans="1:14" ht="21" customHeight="1" x14ac:dyDescent="0.45">
      <c r="A15" s="100">
        <v>5</v>
      </c>
      <c r="B15" s="239" t="s">
        <v>24</v>
      </c>
      <c r="C15" s="112">
        <v>10150</v>
      </c>
      <c r="D15" s="112">
        <f>C15</f>
        <v>10150</v>
      </c>
      <c r="E15" s="103" t="s">
        <v>15</v>
      </c>
      <c r="F15" s="94" t="s">
        <v>588</v>
      </c>
      <c r="G15" s="114">
        <f t="shared" ref="G15" si="2">C15</f>
        <v>10150</v>
      </c>
      <c r="H15" s="94" t="s">
        <v>588</v>
      </c>
      <c r="I15" s="105">
        <f t="shared" ref="I15" si="3">C15</f>
        <v>10150</v>
      </c>
      <c r="J15" s="233" t="s">
        <v>367</v>
      </c>
      <c r="K15" s="94" t="s">
        <v>589</v>
      </c>
      <c r="L15" s="88"/>
      <c r="M15" s="88"/>
      <c r="N15" s="88"/>
    </row>
    <row r="16" spans="1:14" ht="63" customHeight="1" x14ac:dyDescent="0.45">
      <c r="A16" s="107"/>
      <c r="B16" s="240"/>
      <c r="C16" s="113"/>
      <c r="D16" s="113"/>
      <c r="E16" s="108"/>
      <c r="F16" s="98"/>
      <c r="G16" s="116"/>
      <c r="H16" s="98"/>
      <c r="I16" s="110"/>
      <c r="J16" s="235"/>
      <c r="K16" s="99"/>
      <c r="L16" s="88"/>
      <c r="M16" s="88"/>
      <c r="N16" s="88"/>
    </row>
    <row r="17" spans="1:14" ht="21" customHeight="1" x14ac:dyDescent="0.45">
      <c r="A17" s="100">
        <v>6</v>
      </c>
      <c r="B17" s="239" t="s">
        <v>24</v>
      </c>
      <c r="C17" s="112">
        <v>5900</v>
      </c>
      <c r="D17" s="112">
        <f t="shared" ref="D17" si="4">C17</f>
        <v>5900</v>
      </c>
      <c r="E17" s="103" t="s">
        <v>15</v>
      </c>
      <c r="F17" s="230" t="s">
        <v>382</v>
      </c>
      <c r="G17" s="114">
        <f t="shared" ref="G17" si="5">C17</f>
        <v>5900</v>
      </c>
      <c r="H17" s="230" t="s">
        <v>382</v>
      </c>
      <c r="I17" s="105">
        <f t="shared" ref="I17" si="6">C17</f>
        <v>5900</v>
      </c>
      <c r="J17" s="233" t="s">
        <v>367</v>
      </c>
      <c r="K17" s="94" t="s">
        <v>592</v>
      </c>
      <c r="L17" s="88"/>
      <c r="M17" s="88"/>
      <c r="N17" s="88"/>
    </row>
    <row r="18" spans="1:14" ht="63" customHeight="1" x14ac:dyDescent="0.45">
      <c r="A18" s="107"/>
      <c r="B18" s="240"/>
      <c r="C18" s="113"/>
      <c r="D18" s="113"/>
      <c r="E18" s="108"/>
      <c r="F18" s="231"/>
      <c r="G18" s="116"/>
      <c r="H18" s="231"/>
      <c r="I18" s="110"/>
      <c r="J18" s="235"/>
      <c r="K18" s="99"/>
      <c r="L18" s="88"/>
      <c r="M18" s="88"/>
      <c r="N18" s="88"/>
    </row>
    <row r="19" spans="1:14" ht="21" customHeight="1" x14ac:dyDescent="0.45">
      <c r="A19" s="100">
        <v>7</v>
      </c>
      <c r="B19" s="239" t="s">
        <v>24</v>
      </c>
      <c r="C19" s="112">
        <v>8768</v>
      </c>
      <c r="D19" s="112">
        <f t="shared" ref="D19" si="7">C19</f>
        <v>8768</v>
      </c>
      <c r="E19" s="103" t="s">
        <v>15</v>
      </c>
      <c r="F19" s="230" t="s">
        <v>591</v>
      </c>
      <c r="G19" s="114">
        <f t="shared" ref="G19" si="8">C19</f>
        <v>8768</v>
      </c>
      <c r="H19" s="230" t="s">
        <v>591</v>
      </c>
      <c r="I19" s="105">
        <f t="shared" ref="I19" si="9">C19</f>
        <v>8768</v>
      </c>
      <c r="J19" s="233" t="s">
        <v>367</v>
      </c>
      <c r="K19" s="94" t="s">
        <v>590</v>
      </c>
      <c r="L19" s="88"/>
      <c r="M19" s="88"/>
      <c r="N19" s="88"/>
    </row>
    <row r="20" spans="1:14" ht="63" customHeight="1" x14ac:dyDescent="0.45">
      <c r="A20" s="107"/>
      <c r="B20" s="240"/>
      <c r="C20" s="113"/>
      <c r="D20" s="113"/>
      <c r="E20" s="108"/>
      <c r="F20" s="231"/>
      <c r="G20" s="116"/>
      <c r="H20" s="231"/>
      <c r="I20" s="110"/>
      <c r="J20" s="235"/>
      <c r="K20" s="99"/>
      <c r="L20" s="88"/>
      <c r="M20" s="88"/>
      <c r="N20" s="88"/>
    </row>
    <row r="21" spans="1:14" ht="21" customHeight="1" x14ac:dyDescent="0.45">
      <c r="A21" s="100">
        <v>8</v>
      </c>
      <c r="B21" s="230" t="s">
        <v>595</v>
      </c>
      <c r="C21" s="112">
        <v>950</v>
      </c>
      <c r="D21" s="112">
        <f t="shared" ref="D21:D23" si="10">C21</f>
        <v>950</v>
      </c>
      <c r="E21" s="103" t="s">
        <v>15</v>
      </c>
      <c r="F21" s="230" t="s">
        <v>593</v>
      </c>
      <c r="G21" s="114">
        <f t="shared" ref="G21" si="11">C21</f>
        <v>950</v>
      </c>
      <c r="H21" s="230" t="s">
        <v>593</v>
      </c>
      <c r="I21" s="105">
        <f t="shared" ref="I21" si="12">C21</f>
        <v>950</v>
      </c>
      <c r="J21" s="233" t="s">
        <v>367</v>
      </c>
      <c r="K21" s="94" t="s">
        <v>594</v>
      </c>
      <c r="L21" s="88"/>
      <c r="M21" s="88"/>
      <c r="N21" s="88"/>
    </row>
    <row r="22" spans="1:14" ht="63" customHeight="1" x14ac:dyDescent="0.45">
      <c r="A22" s="107"/>
      <c r="B22" s="238"/>
      <c r="C22" s="113"/>
      <c r="D22" s="113"/>
      <c r="E22" s="108"/>
      <c r="F22" s="231"/>
      <c r="G22" s="116"/>
      <c r="H22" s="231"/>
      <c r="I22" s="110"/>
      <c r="J22" s="235"/>
      <c r="K22" s="99"/>
      <c r="L22" s="88"/>
      <c r="M22" s="88"/>
      <c r="N22" s="88"/>
    </row>
    <row r="23" spans="1:14" ht="21" customHeight="1" x14ac:dyDescent="0.45">
      <c r="A23" s="100">
        <v>9</v>
      </c>
      <c r="B23" s="239" t="s">
        <v>24</v>
      </c>
      <c r="C23" s="112">
        <v>4740</v>
      </c>
      <c r="D23" s="112">
        <f t="shared" si="10"/>
        <v>4740</v>
      </c>
      <c r="E23" s="103" t="s">
        <v>15</v>
      </c>
      <c r="F23" s="230" t="s">
        <v>25</v>
      </c>
      <c r="G23" s="114">
        <f t="shared" ref="G23" si="13">C23</f>
        <v>4740</v>
      </c>
      <c r="H23" s="230" t="s">
        <v>25</v>
      </c>
      <c r="I23" s="105">
        <f t="shared" ref="I23" si="14">C23</f>
        <v>4740</v>
      </c>
      <c r="J23" s="233" t="s">
        <v>367</v>
      </c>
      <c r="K23" s="94" t="s">
        <v>596</v>
      </c>
      <c r="L23" s="88"/>
      <c r="M23" s="88"/>
      <c r="N23" s="88"/>
    </row>
    <row r="24" spans="1:14" ht="63" customHeight="1" x14ac:dyDescent="0.45">
      <c r="A24" s="107"/>
      <c r="B24" s="240"/>
      <c r="C24" s="113"/>
      <c r="D24" s="113"/>
      <c r="E24" s="108"/>
      <c r="F24" s="231"/>
      <c r="G24" s="116"/>
      <c r="H24" s="231"/>
      <c r="I24" s="110"/>
      <c r="J24" s="235"/>
      <c r="K24" s="99"/>
      <c r="L24" s="88"/>
      <c r="M24" s="88"/>
      <c r="N24" s="88"/>
    </row>
    <row r="25" spans="1:14" ht="21" customHeight="1" x14ac:dyDescent="0.45">
      <c r="A25" s="100">
        <v>10</v>
      </c>
      <c r="B25" s="239" t="s">
        <v>598</v>
      </c>
      <c r="C25" s="112">
        <v>315</v>
      </c>
      <c r="D25" s="112">
        <f t="shared" ref="D25" si="15">C25</f>
        <v>315</v>
      </c>
      <c r="E25" s="103" t="s">
        <v>15</v>
      </c>
      <c r="F25" s="230" t="s">
        <v>25</v>
      </c>
      <c r="G25" s="114">
        <f t="shared" ref="G25" si="16">C25</f>
        <v>315</v>
      </c>
      <c r="H25" s="230" t="s">
        <v>25</v>
      </c>
      <c r="I25" s="105">
        <f t="shared" ref="I25" si="17">C25</f>
        <v>315</v>
      </c>
      <c r="J25" s="233" t="s">
        <v>367</v>
      </c>
      <c r="K25" s="94" t="s">
        <v>597</v>
      </c>
      <c r="L25" s="88"/>
      <c r="M25" s="88"/>
      <c r="N25" s="88"/>
    </row>
    <row r="26" spans="1:14" ht="63" customHeight="1" x14ac:dyDescent="0.45">
      <c r="A26" s="107"/>
      <c r="B26" s="240"/>
      <c r="C26" s="113"/>
      <c r="D26" s="113"/>
      <c r="E26" s="108"/>
      <c r="F26" s="231"/>
      <c r="G26" s="116"/>
      <c r="H26" s="231"/>
      <c r="I26" s="110"/>
      <c r="J26" s="235"/>
      <c r="K26" s="99"/>
      <c r="L26" s="88"/>
      <c r="M26" s="88"/>
      <c r="N26" s="88"/>
    </row>
    <row r="27" spans="1:14" ht="21" customHeight="1" x14ac:dyDescent="0.45">
      <c r="A27" s="100">
        <v>11</v>
      </c>
      <c r="B27" s="230" t="s">
        <v>601</v>
      </c>
      <c r="C27" s="112">
        <v>2900</v>
      </c>
      <c r="D27" s="112">
        <f t="shared" ref="D27" si="18">C27</f>
        <v>2900</v>
      </c>
      <c r="E27" s="103" t="s">
        <v>15</v>
      </c>
      <c r="F27" s="230" t="s">
        <v>599</v>
      </c>
      <c r="G27" s="114">
        <f t="shared" ref="G27" si="19">C27</f>
        <v>2900</v>
      </c>
      <c r="H27" s="230" t="s">
        <v>599</v>
      </c>
      <c r="I27" s="105">
        <f t="shared" ref="I27" si="20">C27</f>
        <v>2900</v>
      </c>
      <c r="J27" s="233" t="s">
        <v>367</v>
      </c>
      <c r="K27" s="94" t="s">
        <v>600</v>
      </c>
      <c r="L27" s="88"/>
      <c r="M27" s="88"/>
      <c r="N27" s="88"/>
    </row>
    <row r="28" spans="1:14" ht="63" customHeight="1" x14ac:dyDescent="0.45">
      <c r="A28" s="107"/>
      <c r="B28" s="238"/>
      <c r="C28" s="113"/>
      <c r="D28" s="113"/>
      <c r="E28" s="108"/>
      <c r="F28" s="231"/>
      <c r="G28" s="116"/>
      <c r="H28" s="231"/>
      <c r="I28" s="110"/>
      <c r="J28" s="235"/>
      <c r="K28" s="99"/>
      <c r="L28" s="88"/>
      <c r="M28" s="88"/>
      <c r="N28" s="88"/>
    </row>
    <row r="29" spans="1:14" ht="21" customHeight="1" x14ac:dyDescent="0.45">
      <c r="A29" s="100">
        <v>12</v>
      </c>
      <c r="B29" s="239" t="s">
        <v>44</v>
      </c>
      <c r="C29" s="112">
        <v>20675.61</v>
      </c>
      <c r="D29" s="112">
        <f t="shared" ref="D29" si="21">C29</f>
        <v>20675.61</v>
      </c>
      <c r="E29" s="103" t="s">
        <v>15</v>
      </c>
      <c r="F29" s="230" t="s">
        <v>87</v>
      </c>
      <c r="G29" s="114">
        <f t="shared" ref="G29" si="22">C29</f>
        <v>20675.61</v>
      </c>
      <c r="H29" s="230" t="s">
        <v>87</v>
      </c>
      <c r="I29" s="105">
        <f t="shared" ref="I29" si="23">C29</f>
        <v>20675.61</v>
      </c>
      <c r="J29" s="233" t="s">
        <v>367</v>
      </c>
      <c r="K29" s="94" t="s">
        <v>602</v>
      </c>
      <c r="L29" s="88"/>
      <c r="M29" s="88"/>
      <c r="N29" s="88"/>
    </row>
    <row r="30" spans="1:14" ht="63" customHeight="1" x14ac:dyDescent="0.45">
      <c r="A30" s="107"/>
      <c r="B30" s="240"/>
      <c r="C30" s="113"/>
      <c r="D30" s="113"/>
      <c r="E30" s="108"/>
      <c r="F30" s="231"/>
      <c r="G30" s="116"/>
      <c r="H30" s="231"/>
      <c r="I30" s="110"/>
      <c r="J30" s="235"/>
      <c r="K30" s="99"/>
      <c r="L30" s="88"/>
      <c r="M30" s="88"/>
      <c r="N30" s="88"/>
    </row>
    <row r="31" spans="1:14" ht="21" customHeight="1" x14ac:dyDescent="0.45">
      <c r="A31" s="100">
        <v>13</v>
      </c>
      <c r="B31" s="239" t="s">
        <v>436</v>
      </c>
      <c r="C31" s="112">
        <v>33440</v>
      </c>
      <c r="D31" s="112">
        <f t="shared" ref="D31" si="24">C31</f>
        <v>33440</v>
      </c>
      <c r="E31" s="103" t="s">
        <v>15</v>
      </c>
      <c r="F31" s="230" t="s">
        <v>437</v>
      </c>
      <c r="G31" s="114">
        <f t="shared" ref="G31" si="25">C31</f>
        <v>33440</v>
      </c>
      <c r="H31" s="230" t="s">
        <v>437</v>
      </c>
      <c r="I31" s="105">
        <f t="shared" ref="I31" si="26">C31</f>
        <v>33440</v>
      </c>
      <c r="J31" s="233" t="s">
        <v>367</v>
      </c>
      <c r="K31" s="94" t="s">
        <v>603</v>
      </c>
      <c r="L31" s="88"/>
      <c r="M31" s="88"/>
      <c r="N31" s="88"/>
    </row>
    <row r="32" spans="1:14" ht="63" customHeight="1" x14ac:dyDescent="0.45">
      <c r="A32" s="107"/>
      <c r="B32" s="240"/>
      <c r="C32" s="113"/>
      <c r="D32" s="113"/>
      <c r="E32" s="108"/>
      <c r="F32" s="231"/>
      <c r="G32" s="116"/>
      <c r="H32" s="231"/>
      <c r="I32" s="110"/>
      <c r="J32" s="235"/>
      <c r="K32" s="99"/>
      <c r="L32" s="88"/>
      <c r="M32" s="88"/>
      <c r="N32" s="88"/>
    </row>
    <row r="33" spans="1:14" ht="21" customHeight="1" x14ac:dyDescent="0.45">
      <c r="A33" s="100">
        <v>14</v>
      </c>
      <c r="B33" s="239" t="s">
        <v>259</v>
      </c>
      <c r="C33" s="112">
        <v>2375.4</v>
      </c>
      <c r="D33" s="112">
        <f t="shared" ref="D33" si="27">C33</f>
        <v>2375.4</v>
      </c>
      <c r="E33" s="103" t="s">
        <v>15</v>
      </c>
      <c r="F33" s="230" t="s">
        <v>87</v>
      </c>
      <c r="G33" s="114">
        <f t="shared" ref="G33" si="28">C33</f>
        <v>2375.4</v>
      </c>
      <c r="H33" s="230" t="s">
        <v>87</v>
      </c>
      <c r="I33" s="105">
        <f t="shared" ref="I33" si="29">C33</f>
        <v>2375.4</v>
      </c>
      <c r="J33" s="233" t="s">
        <v>367</v>
      </c>
      <c r="K33" s="94" t="s">
        <v>604</v>
      </c>
      <c r="L33" s="88"/>
      <c r="M33" s="88"/>
      <c r="N33" s="88"/>
    </row>
    <row r="34" spans="1:14" ht="63" customHeight="1" x14ac:dyDescent="0.45">
      <c r="A34" s="107"/>
      <c r="B34" s="240"/>
      <c r="C34" s="113"/>
      <c r="D34" s="113"/>
      <c r="E34" s="108"/>
      <c r="F34" s="231"/>
      <c r="G34" s="116"/>
      <c r="H34" s="231"/>
      <c r="I34" s="110"/>
      <c r="J34" s="235"/>
      <c r="K34" s="99"/>
      <c r="L34" s="88"/>
      <c r="M34" s="88"/>
      <c r="N34" s="88"/>
    </row>
    <row r="35" spans="1:14" ht="21" customHeight="1" x14ac:dyDescent="0.45">
      <c r="A35" s="100">
        <v>15</v>
      </c>
      <c r="B35" s="239" t="s">
        <v>436</v>
      </c>
      <c r="C35" s="112">
        <v>5745.9</v>
      </c>
      <c r="D35" s="112">
        <f t="shared" ref="D35" si="30">C35</f>
        <v>5745.9</v>
      </c>
      <c r="E35" s="103" t="s">
        <v>15</v>
      </c>
      <c r="F35" s="230" t="s">
        <v>87</v>
      </c>
      <c r="G35" s="114">
        <f t="shared" ref="G35" si="31">C35</f>
        <v>5745.9</v>
      </c>
      <c r="H35" s="230" t="s">
        <v>87</v>
      </c>
      <c r="I35" s="105">
        <f t="shared" ref="I35" si="32">C35</f>
        <v>5745.9</v>
      </c>
      <c r="J35" s="233" t="s">
        <v>367</v>
      </c>
      <c r="K35" s="94" t="s">
        <v>605</v>
      </c>
      <c r="L35" s="88"/>
      <c r="M35" s="88"/>
      <c r="N35" s="88"/>
    </row>
    <row r="36" spans="1:14" ht="63" customHeight="1" x14ac:dyDescent="0.45">
      <c r="A36" s="107"/>
      <c r="B36" s="240"/>
      <c r="C36" s="113"/>
      <c r="D36" s="113"/>
      <c r="E36" s="108"/>
      <c r="F36" s="231"/>
      <c r="G36" s="116"/>
      <c r="H36" s="231"/>
      <c r="I36" s="110"/>
      <c r="J36" s="235"/>
      <c r="K36" s="99"/>
      <c r="L36" s="88"/>
      <c r="M36" s="88"/>
      <c r="N36" s="88"/>
    </row>
    <row r="37" spans="1:14" ht="21" customHeight="1" x14ac:dyDescent="0.45">
      <c r="A37" s="100">
        <v>16</v>
      </c>
      <c r="B37" s="230" t="s">
        <v>607</v>
      </c>
      <c r="C37" s="112">
        <v>15100</v>
      </c>
      <c r="D37" s="112">
        <f t="shared" ref="D37" si="33">C37</f>
        <v>15100</v>
      </c>
      <c r="E37" s="103" t="s">
        <v>15</v>
      </c>
      <c r="F37" s="230" t="s">
        <v>244</v>
      </c>
      <c r="G37" s="114">
        <f t="shared" ref="G37" si="34">C37</f>
        <v>15100</v>
      </c>
      <c r="H37" s="230" t="s">
        <v>244</v>
      </c>
      <c r="I37" s="105">
        <f t="shared" ref="I37" si="35">C37</f>
        <v>15100</v>
      </c>
      <c r="J37" s="233" t="s">
        <v>367</v>
      </c>
      <c r="K37" s="94" t="s">
        <v>606</v>
      </c>
      <c r="L37" s="88"/>
      <c r="M37" s="88"/>
      <c r="N37" s="88"/>
    </row>
    <row r="38" spans="1:14" ht="82.5" customHeight="1" x14ac:dyDescent="0.45">
      <c r="A38" s="107"/>
      <c r="B38" s="238"/>
      <c r="C38" s="113"/>
      <c r="D38" s="113"/>
      <c r="E38" s="108"/>
      <c r="F38" s="231"/>
      <c r="G38" s="116"/>
      <c r="H38" s="231"/>
      <c r="I38" s="110"/>
      <c r="J38" s="235"/>
      <c r="K38" s="99"/>
      <c r="L38" s="88"/>
      <c r="M38" s="88"/>
      <c r="N38" s="88"/>
    </row>
    <row r="39" spans="1:14" ht="21" customHeight="1" x14ac:dyDescent="0.45">
      <c r="A39" s="100">
        <v>17</v>
      </c>
      <c r="B39" s="239" t="s">
        <v>27</v>
      </c>
      <c r="C39" s="112">
        <v>1000</v>
      </c>
      <c r="D39" s="112">
        <f t="shared" ref="D39" si="36">C39</f>
        <v>1000</v>
      </c>
      <c r="E39" s="103" t="s">
        <v>15</v>
      </c>
      <c r="F39" s="230" t="s">
        <v>244</v>
      </c>
      <c r="G39" s="114">
        <f t="shared" ref="G39" si="37">C39</f>
        <v>1000</v>
      </c>
      <c r="H39" s="230" t="s">
        <v>244</v>
      </c>
      <c r="I39" s="105">
        <f t="shared" ref="I39" si="38">C39</f>
        <v>1000</v>
      </c>
      <c r="J39" s="233" t="s">
        <v>367</v>
      </c>
      <c r="K39" s="94" t="s">
        <v>608</v>
      </c>
      <c r="L39" s="88"/>
      <c r="M39" s="88"/>
      <c r="N39" s="88"/>
    </row>
    <row r="40" spans="1:14" ht="63" customHeight="1" x14ac:dyDescent="0.45">
      <c r="A40" s="107"/>
      <c r="B40" s="240"/>
      <c r="C40" s="113"/>
      <c r="D40" s="113"/>
      <c r="E40" s="108"/>
      <c r="F40" s="231"/>
      <c r="G40" s="116"/>
      <c r="H40" s="231"/>
      <c r="I40" s="110"/>
      <c r="J40" s="235"/>
      <c r="K40" s="99"/>
      <c r="L40" s="88"/>
      <c r="M40" s="88"/>
      <c r="N40" s="88"/>
    </row>
    <row r="41" spans="1:14" ht="21" customHeight="1" x14ac:dyDescent="0.45">
      <c r="A41" s="100">
        <v>18</v>
      </c>
      <c r="B41" s="239" t="s">
        <v>24</v>
      </c>
      <c r="C41" s="112">
        <v>8850</v>
      </c>
      <c r="D41" s="112">
        <f t="shared" ref="D41" si="39">C41</f>
        <v>8850</v>
      </c>
      <c r="E41" s="103" t="s">
        <v>15</v>
      </c>
      <c r="F41" s="230" t="s">
        <v>382</v>
      </c>
      <c r="G41" s="114">
        <f t="shared" ref="G41" si="40">C41</f>
        <v>8850</v>
      </c>
      <c r="H41" s="230" t="s">
        <v>382</v>
      </c>
      <c r="I41" s="105">
        <f t="shared" ref="I41" si="41">C41</f>
        <v>8850</v>
      </c>
      <c r="J41" s="233" t="s">
        <v>367</v>
      </c>
      <c r="K41" s="94" t="s">
        <v>609</v>
      </c>
      <c r="L41" s="88"/>
      <c r="M41" s="88"/>
      <c r="N41" s="88"/>
    </row>
    <row r="42" spans="1:14" ht="63" customHeight="1" x14ac:dyDescent="0.45">
      <c r="A42" s="107"/>
      <c r="B42" s="240"/>
      <c r="C42" s="113"/>
      <c r="D42" s="113"/>
      <c r="E42" s="108"/>
      <c r="F42" s="231"/>
      <c r="G42" s="116"/>
      <c r="H42" s="231"/>
      <c r="I42" s="110"/>
      <c r="J42" s="235"/>
      <c r="K42" s="99"/>
      <c r="L42" s="88"/>
      <c r="M42" s="88"/>
      <c r="N42" s="88"/>
    </row>
    <row r="43" spans="1:14" ht="21" customHeight="1" x14ac:dyDescent="0.45">
      <c r="A43" s="100">
        <v>19</v>
      </c>
      <c r="B43" s="239" t="s">
        <v>612</v>
      </c>
      <c r="C43" s="112">
        <v>8990</v>
      </c>
      <c r="D43" s="112">
        <f t="shared" ref="D43" si="42">C43</f>
        <v>8990</v>
      </c>
      <c r="E43" s="103" t="s">
        <v>15</v>
      </c>
      <c r="F43" s="230" t="s">
        <v>610</v>
      </c>
      <c r="G43" s="114">
        <f t="shared" ref="G43" si="43">C43</f>
        <v>8990</v>
      </c>
      <c r="H43" s="230" t="s">
        <v>610</v>
      </c>
      <c r="I43" s="105">
        <f t="shared" ref="I43" si="44">C43</f>
        <v>8990</v>
      </c>
      <c r="J43" s="233" t="s">
        <v>367</v>
      </c>
      <c r="K43" s="94" t="s">
        <v>611</v>
      </c>
      <c r="L43" s="88"/>
      <c r="M43" s="88"/>
      <c r="N43" s="88"/>
    </row>
    <row r="44" spans="1:14" ht="63" customHeight="1" x14ac:dyDescent="0.45">
      <c r="A44" s="107"/>
      <c r="B44" s="241"/>
      <c r="C44" s="113"/>
      <c r="D44" s="113"/>
      <c r="E44" s="124"/>
      <c r="F44" s="231"/>
      <c r="G44" s="116"/>
      <c r="H44" s="231"/>
      <c r="I44" s="110"/>
      <c r="J44" s="234"/>
      <c r="K44" s="99"/>
      <c r="L44" s="88"/>
      <c r="M44" s="88"/>
      <c r="N44" s="88"/>
    </row>
    <row r="45" spans="1:14" ht="21" customHeight="1" x14ac:dyDescent="0.45">
      <c r="A45" s="100">
        <v>20</v>
      </c>
      <c r="B45" s="230" t="s">
        <v>614</v>
      </c>
      <c r="C45" s="112">
        <v>31000</v>
      </c>
      <c r="D45" s="112">
        <f t="shared" ref="D45" si="45">C45</f>
        <v>31000</v>
      </c>
      <c r="E45" s="103" t="s">
        <v>15</v>
      </c>
      <c r="F45" s="230" t="s">
        <v>43</v>
      </c>
      <c r="G45" s="114">
        <f t="shared" ref="G45" si="46">C45</f>
        <v>31000</v>
      </c>
      <c r="H45" s="230" t="s">
        <v>43</v>
      </c>
      <c r="I45" s="105">
        <f t="shared" ref="I45" si="47">C45</f>
        <v>31000</v>
      </c>
      <c r="J45" s="233" t="s">
        <v>367</v>
      </c>
      <c r="K45" s="94" t="s">
        <v>613</v>
      </c>
      <c r="L45" s="88"/>
      <c r="M45" s="88"/>
      <c r="N45" s="88"/>
    </row>
    <row r="46" spans="1:14" ht="63" customHeight="1" x14ac:dyDescent="0.45">
      <c r="A46" s="107"/>
      <c r="B46" s="238"/>
      <c r="C46" s="113"/>
      <c r="D46" s="113"/>
      <c r="E46" s="108"/>
      <c r="F46" s="231"/>
      <c r="G46" s="116"/>
      <c r="H46" s="231"/>
      <c r="I46" s="110"/>
      <c r="J46" s="235"/>
      <c r="K46" s="99"/>
      <c r="L46" s="88"/>
      <c r="M46" s="88"/>
      <c r="N46" s="88"/>
    </row>
    <row r="47" spans="1:14" ht="21" customHeight="1" x14ac:dyDescent="0.45">
      <c r="A47" s="100">
        <v>21</v>
      </c>
      <c r="B47" s="239" t="s">
        <v>616</v>
      </c>
      <c r="C47" s="112">
        <v>12615.3</v>
      </c>
      <c r="D47" s="112">
        <f t="shared" ref="D47" si="48">C47</f>
        <v>12615.3</v>
      </c>
      <c r="E47" s="103" t="s">
        <v>15</v>
      </c>
      <c r="F47" s="230" t="s">
        <v>87</v>
      </c>
      <c r="G47" s="114">
        <f t="shared" ref="G47" si="49">C47</f>
        <v>12615.3</v>
      </c>
      <c r="H47" s="230" t="s">
        <v>87</v>
      </c>
      <c r="I47" s="105">
        <f t="shared" ref="I47" si="50">C47</f>
        <v>12615.3</v>
      </c>
      <c r="J47" s="233" t="s">
        <v>367</v>
      </c>
      <c r="K47" s="94" t="s">
        <v>615</v>
      </c>
      <c r="L47" s="88"/>
      <c r="M47" s="88"/>
      <c r="N47" s="88"/>
    </row>
    <row r="48" spans="1:14" ht="63" customHeight="1" x14ac:dyDescent="0.45">
      <c r="A48" s="107"/>
      <c r="B48" s="240"/>
      <c r="C48" s="113"/>
      <c r="D48" s="113"/>
      <c r="E48" s="108"/>
      <c r="F48" s="231"/>
      <c r="G48" s="116"/>
      <c r="H48" s="231"/>
      <c r="I48" s="110"/>
      <c r="J48" s="235"/>
      <c r="K48" s="99"/>
      <c r="L48" s="88"/>
      <c r="M48" s="88"/>
      <c r="N48" s="88"/>
    </row>
    <row r="49" spans="1:14" ht="21" customHeight="1" x14ac:dyDescent="0.45">
      <c r="A49" s="100">
        <v>22</v>
      </c>
      <c r="B49" s="239" t="s">
        <v>598</v>
      </c>
      <c r="C49" s="112">
        <v>2030</v>
      </c>
      <c r="D49" s="112">
        <f t="shared" ref="D49" si="51">C49</f>
        <v>2030</v>
      </c>
      <c r="E49" s="103" t="s">
        <v>15</v>
      </c>
      <c r="F49" s="230" t="s">
        <v>25</v>
      </c>
      <c r="G49" s="114">
        <f t="shared" ref="G49" si="52">C49</f>
        <v>2030</v>
      </c>
      <c r="H49" s="230" t="s">
        <v>25</v>
      </c>
      <c r="I49" s="105">
        <f t="shared" ref="I49" si="53">C49</f>
        <v>2030</v>
      </c>
      <c r="J49" s="233" t="s">
        <v>367</v>
      </c>
      <c r="K49" s="94" t="s">
        <v>617</v>
      </c>
      <c r="L49" s="88"/>
      <c r="M49" s="88"/>
      <c r="N49" s="88"/>
    </row>
    <row r="50" spans="1:14" ht="63" customHeight="1" x14ac:dyDescent="0.45">
      <c r="A50" s="107"/>
      <c r="B50" s="240"/>
      <c r="C50" s="113"/>
      <c r="D50" s="113"/>
      <c r="E50" s="108"/>
      <c r="F50" s="231"/>
      <c r="G50" s="116"/>
      <c r="H50" s="231"/>
      <c r="I50" s="110"/>
      <c r="J50" s="235"/>
      <c r="K50" s="99"/>
      <c r="L50" s="88"/>
      <c r="M50" s="88"/>
      <c r="N50" s="88"/>
    </row>
    <row r="51" spans="1:14" ht="21" customHeight="1" x14ac:dyDescent="0.45">
      <c r="A51" s="100">
        <v>23</v>
      </c>
      <c r="B51" s="239" t="s">
        <v>537</v>
      </c>
      <c r="C51" s="112">
        <v>26284.55</v>
      </c>
      <c r="D51" s="112">
        <f t="shared" ref="D51" si="54">C51</f>
        <v>26284.55</v>
      </c>
      <c r="E51" s="103" t="s">
        <v>15</v>
      </c>
      <c r="F51" s="230" t="s">
        <v>450</v>
      </c>
      <c r="G51" s="114">
        <f t="shared" ref="G51" si="55">C51</f>
        <v>26284.55</v>
      </c>
      <c r="H51" s="230" t="s">
        <v>450</v>
      </c>
      <c r="I51" s="105">
        <f t="shared" ref="I51" si="56">C51</f>
        <v>26284.55</v>
      </c>
      <c r="J51" s="233" t="s">
        <v>367</v>
      </c>
      <c r="K51" s="94" t="s">
        <v>618</v>
      </c>
      <c r="L51" s="88"/>
      <c r="M51" s="88"/>
      <c r="N51" s="88"/>
    </row>
    <row r="52" spans="1:14" ht="82.5" customHeight="1" x14ac:dyDescent="0.45">
      <c r="A52" s="107"/>
      <c r="B52" s="241"/>
      <c r="C52" s="113"/>
      <c r="D52" s="113"/>
      <c r="E52" s="124"/>
      <c r="F52" s="231"/>
      <c r="G52" s="116"/>
      <c r="H52" s="231"/>
      <c r="I52" s="110"/>
      <c r="J52" s="234"/>
      <c r="K52" s="99"/>
      <c r="L52" s="88"/>
      <c r="M52" s="88"/>
      <c r="N52" s="88"/>
    </row>
    <row r="53" spans="1:14" x14ac:dyDescent="0.45">
      <c r="A53" s="232" t="s">
        <v>369</v>
      </c>
      <c r="B53" s="232"/>
      <c r="C53" s="232"/>
      <c r="D53" s="232"/>
      <c r="E53" s="232"/>
      <c r="F53" s="232"/>
      <c r="G53" s="88"/>
      <c r="H53" s="88"/>
      <c r="I53" s="175">
        <f>SUM(I7:I52)</f>
        <v>559499.76000000013</v>
      </c>
      <c r="J53" s="88"/>
      <c r="K53" s="88"/>
      <c r="L53" s="88"/>
      <c r="M53" s="88"/>
      <c r="N53" s="88"/>
    </row>
    <row r="54" spans="1:14" x14ac:dyDescent="0.45">
      <c r="A54" s="87"/>
      <c r="B54" s="128"/>
      <c r="C54" s="88"/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88"/>
    </row>
  </sheetData>
  <mergeCells count="101">
    <mergeCell ref="A3:K3"/>
    <mergeCell ref="A4:K4"/>
    <mergeCell ref="A5:A6"/>
    <mergeCell ref="B5:B6"/>
    <mergeCell ref="D5:D6"/>
    <mergeCell ref="E5:E6"/>
    <mergeCell ref="F5:G5"/>
    <mergeCell ref="H5:I5"/>
    <mergeCell ref="J5:J6"/>
    <mergeCell ref="A2:J2"/>
    <mergeCell ref="B11:B12"/>
    <mergeCell ref="F11:F12"/>
    <mergeCell ref="H11:H12"/>
    <mergeCell ref="J11:J12"/>
    <mergeCell ref="B13:B14"/>
    <mergeCell ref="F13:F14"/>
    <mergeCell ref="H13:H14"/>
    <mergeCell ref="J13:J14"/>
    <mergeCell ref="B7:B8"/>
    <mergeCell ref="F7:F8"/>
    <mergeCell ref="H7:H8"/>
    <mergeCell ref="J7:J8"/>
    <mergeCell ref="B9:B10"/>
    <mergeCell ref="F9:F10"/>
    <mergeCell ref="H9:H10"/>
    <mergeCell ref="J9:J10"/>
    <mergeCell ref="B19:B20"/>
    <mergeCell ref="F19:F20"/>
    <mergeCell ref="H19:H20"/>
    <mergeCell ref="J19:J20"/>
    <mergeCell ref="B21:B22"/>
    <mergeCell ref="F21:F22"/>
    <mergeCell ref="H21:H22"/>
    <mergeCell ref="J21:J22"/>
    <mergeCell ref="B15:B16"/>
    <mergeCell ref="J15:J16"/>
    <mergeCell ref="B17:B18"/>
    <mergeCell ref="F17:F18"/>
    <mergeCell ref="H17:H18"/>
    <mergeCell ref="J17:J18"/>
    <mergeCell ref="B27:B28"/>
    <mergeCell ref="F27:F28"/>
    <mergeCell ref="H27:H28"/>
    <mergeCell ref="J27:J28"/>
    <mergeCell ref="B29:B30"/>
    <mergeCell ref="F29:F30"/>
    <mergeCell ref="H29:H30"/>
    <mergeCell ref="J29:J30"/>
    <mergeCell ref="B23:B24"/>
    <mergeCell ref="F23:F24"/>
    <mergeCell ref="H23:H24"/>
    <mergeCell ref="J23:J24"/>
    <mergeCell ref="B25:B26"/>
    <mergeCell ref="F25:F26"/>
    <mergeCell ref="H25:H26"/>
    <mergeCell ref="J25:J26"/>
    <mergeCell ref="B35:B36"/>
    <mergeCell ref="F35:F36"/>
    <mergeCell ref="H35:H36"/>
    <mergeCell ref="J35:J36"/>
    <mergeCell ref="B37:B38"/>
    <mergeCell ref="F37:F38"/>
    <mergeCell ref="H37:H38"/>
    <mergeCell ref="J37:J38"/>
    <mergeCell ref="B31:B32"/>
    <mergeCell ref="F31:F32"/>
    <mergeCell ref="H31:H32"/>
    <mergeCell ref="J31:J32"/>
    <mergeCell ref="B33:B34"/>
    <mergeCell ref="F33:F34"/>
    <mergeCell ref="H33:H34"/>
    <mergeCell ref="J33:J34"/>
    <mergeCell ref="B43:B44"/>
    <mergeCell ref="F43:F44"/>
    <mergeCell ref="H43:H44"/>
    <mergeCell ref="J43:J44"/>
    <mergeCell ref="B45:B46"/>
    <mergeCell ref="F45:F46"/>
    <mergeCell ref="H45:H46"/>
    <mergeCell ref="J45:J46"/>
    <mergeCell ref="B39:B40"/>
    <mergeCell ref="F39:F40"/>
    <mergeCell ref="H39:H40"/>
    <mergeCell ref="J39:J40"/>
    <mergeCell ref="B41:B42"/>
    <mergeCell ref="F41:F42"/>
    <mergeCell ref="H41:H42"/>
    <mergeCell ref="J41:J42"/>
    <mergeCell ref="A53:F53"/>
    <mergeCell ref="B51:B52"/>
    <mergeCell ref="F51:F52"/>
    <mergeCell ref="H51:H52"/>
    <mergeCell ref="J51:J52"/>
    <mergeCell ref="B47:B48"/>
    <mergeCell ref="F47:F48"/>
    <mergeCell ref="H47:H48"/>
    <mergeCell ref="J47:J48"/>
    <mergeCell ref="B49:B50"/>
    <mergeCell ref="F49:F50"/>
    <mergeCell ref="H49:H50"/>
    <mergeCell ref="J49:J50"/>
  </mergeCells>
  <pageMargins left="0.25" right="0.25" top="0.75" bottom="0.75" header="0.3" footer="0.3"/>
  <pageSetup paperSize="9" fitToHeight="0" orientation="landscape" horizontalDpi="0" verticalDpi="0" r:id="rId1"/>
  <rowBreaks count="3" manualBreakCount="3">
    <brk id="24" max="16383" man="1"/>
    <brk id="34" max="16383" man="1"/>
    <brk id="44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932AF-9AE0-4EAF-9E69-346D6E401A61}">
  <dimension ref="A1:N22"/>
  <sheetViews>
    <sheetView zoomScale="120" zoomScaleNormal="120" workbookViewId="0">
      <selection activeCell="A2" sqref="A2:J2"/>
    </sheetView>
  </sheetViews>
  <sheetFormatPr defaultRowHeight="21" x14ac:dyDescent="0.45"/>
  <cols>
    <col min="1" max="1" width="4.25" style="129" customWidth="1"/>
    <col min="2" max="2" width="17.375" style="86" customWidth="1"/>
    <col min="3" max="3" width="9.75" style="85" bestFit="1" customWidth="1"/>
    <col min="4" max="5" width="9.875" style="85" customWidth="1"/>
    <col min="6" max="6" width="14.125" style="85" customWidth="1"/>
    <col min="7" max="7" width="11.5" style="85" customWidth="1"/>
    <col min="8" max="8" width="13.5" style="85" customWidth="1"/>
    <col min="9" max="9" width="16" style="85" customWidth="1"/>
    <col min="10" max="10" width="11.875" style="85" customWidth="1"/>
    <col min="11" max="11" width="17.625" style="85" customWidth="1"/>
    <col min="12" max="16384" width="9" style="85"/>
  </cols>
  <sheetData>
    <row r="1" spans="1:14" x14ac:dyDescent="0.45">
      <c r="A1" s="85"/>
    </row>
    <row r="2" spans="1:14" x14ac:dyDescent="0.45">
      <c r="A2" s="246" t="s">
        <v>824</v>
      </c>
      <c r="B2" s="246"/>
      <c r="C2" s="246"/>
      <c r="D2" s="246"/>
      <c r="E2" s="246"/>
      <c r="F2" s="246"/>
      <c r="G2" s="246"/>
      <c r="H2" s="246"/>
      <c r="I2" s="246"/>
      <c r="J2" s="246"/>
      <c r="K2" s="266" t="s">
        <v>814</v>
      </c>
      <c r="L2" s="88"/>
      <c r="M2" s="88"/>
      <c r="N2" s="88"/>
    </row>
    <row r="3" spans="1:14" x14ac:dyDescent="0.45">
      <c r="A3" s="247" t="s">
        <v>38</v>
      </c>
      <c r="B3" s="247"/>
      <c r="C3" s="247"/>
      <c r="D3" s="247"/>
      <c r="E3" s="247"/>
      <c r="F3" s="247"/>
      <c r="G3" s="247"/>
      <c r="H3" s="247"/>
      <c r="I3" s="247"/>
      <c r="J3" s="247"/>
      <c r="K3" s="247"/>
      <c r="L3" s="89"/>
      <c r="M3" s="89"/>
      <c r="N3" s="89"/>
    </row>
    <row r="4" spans="1:14" x14ac:dyDescent="0.45">
      <c r="A4" s="248" t="s">
        <v>577</v>
      </c>
      <c r="B4" s="248"/>
      <c r="C4" s="248"/>
      <c r="D4" s="248"/>
      <c r="E4" s="248"/>
      <c r="F4" s="248"/>
      <c r="G4" s="248"/>
      <c r="H4" s="248"/>
      <c r="I4" s="248"/>
      <c r="J4" s="248"/>
      <c r="K4" s="248"/>
      <c r="L4" s="88"/>
      <c r="M4" s="88"/>
      <c r="N4" s="88"/>
    </row>
    <row r="5" spans="1:14" s="137" customFormat="1" ht="23.25" customHeight="1" x14ac:dyDescent="0.45">
      <c r="A5" s="255" t="s">
        <v>0</v>
      </c>
      <c r="B5" s="256" t="s">
        <v>1</v>
      </c>
      <c r="C5" s="158" t="s">
        <v>2</v>
      </c>
      <c r="D5" s="257" t="s">
        <v>4</v>
      </c>
      <c r="E5" s="258" t="s">
        <v>5</v>
      </c>
      <c r="F5" s="258" t="s">
        <v>6</v>
      </c>
      <c r="G5" s="258"/>
      <c r="H5" s="259" t="s">
        <v>9</v>
      </c>
      <c r="I5" s="260"/>
      <c r="J5" s="251" t="s">
        <v>12</v>
      </c>
      <c r="K5" s="160" t="s">
        <v>13</v>
      </c>
      <c r="L5" s="136"/>
      <c r="M5" s="136"/>
      <c r="N5" s="136"/>
    </row>
    <row r="6" spans="1:14" s="137" customFormat="1" x14ac:dyDescent="0.45">
      <c r="A6" s="255"/>
      <c r="B6" s="256"/>
      <c r="C6" s="161" t="s">
        <v>3</v>
      </c>
      <c r="D6" s="257"/>
      <c r="E6" s="258"/>
      <c r="F6" s="151" t="s">
        <v>7</v>
      </c>
      <c r="G6" s="159" t="s">
        <v>8</v>
      </c>
      <c r="H6" s="162" t="s">
        <v>10</v>
      </c>
      <c r="I6" s="162" t="s">
        <v>11</v>
      </c>
      <c r="J6" s="252"/>
      <c r="K6" s="145" t="s">
        <v>14</v>
      </c>
      <c r="L6" s="136"/>
      <c r="M6" s="136"/>
      <c r="N6" s="136"/>
    </row>
    <row r="7" spans="1:14" s="137" customFormat="1" ht="32.25" customHeight="1" x14ac:dyDescent="0.45">
      <c r="A7" s="132">
        <v>1</v>
      </c>
      <c r="B7" s="251" t="s">
        <v>730</v>
      </c>
      <c r="C7" s="149">
        <v>325500</v>
      </c>
      <c r="D7" s="150">
        <v>325500</v>
      </c>
      <c r="E7" s="134" t="s">
        <v>15</v>
      </c>
      <c r="F7" s="251" t="s">
        <v>494</v>
      </c>
      <c r="G7" s="163" t="s">
        <v>731</v>
      </c>
      <c r="H7" s="251" t="s">
        <v>494</v>
      </c>
      <c r="I7" s="165" t="s">
        <v>731</v>
      </c>
      <c r="J7" s="253" t="s">
        <v>367</v>
      </c>
      <c r="K7" s="131" t="s">
        <v>732</v>
      </c>
      <c r="L7" s="136"/>
      <c r="M7" s="136"/>
      <c r="N7" s="136"/>
    </row>
    <row r="8" spans="1:14" s="137" customFormat="1" ht="161.25" customHeight="1" x14ac:dyDescent="0.45">
      <c r="A8" s="138"/>
      <c r="B8" s="252"/>
      <c r="C8" s="149"/>
      <c r="D8" s="150"/>
      <c r="E8" s="141"/>
      <c r="F8" s="252"/>
      <c r="G8" s="142"/>
      <c r="H8" s="252"/>
      <c r="I8" s="143"/>
      <c r="J8" s="254"/>
      <c r="K8" s="145"/>
      <c r="L8" s="136"/>
      <c r="M8" s="136"/>
      <c r="N8" s="136"/>
    </row>
    <row r="9" spans="1:14" s="137" customFormat="1" ht="30.75" customHeight="1" x14ac:dyDescent="0.45">
      <c r="A9" s="132">
        <v>2</v>
      </c>
      <c r="B9" s="251" t="s">
        <v>733</v>
      </c>
      <c r="C9" s="133">
        <v>500000</v>
      </c>
      <c r="D9" s="133">
        <v>500000</v>
      </c>
      <c r="E9" s="134" t="s">
        <v>15</v>
      </c>
      <c r="F9" s="251" t="s">
        <v>485</v>
      </c>
      <c r="G9" s="135">
        <v>499996.4</v>
      </c>
      <c r="H9" s="251" t="s">
        <v>485</v>
      </c>
      <c r="I9" s="146">
        <v>499996.4</v>
      </c>
      <c r="J9" s="253" t="s">
        <v>367</v>
      </c>
      <c r="K9" s="131" t="s">
        <v>734</v>
      </c>
      <c r="L9" s="136"/>
      <c r="M9" s="136"/>
      <c r="N9" s="136"/>
    </row>
    <row r="10" spans="1:14" s="137" customFormat="1" ht="53.25" customHeight="1" x14ac:dyDescent="0.45">
      <c r="A10" s="138"/>
      <c r="B10" s="252"/>
      <c r="C10" s="140"/>
      <c r="D10" s="140"/>
      <c r="E10" s="141"/>
      <c r="F10" s="252"/>
      <c r="G10" s="142"/>
      <c r="H10" s="252"/>
      <c r="I10" s="143"/>
      <c r="J10" s="254"/>
      <c r="K10" s="145"/>
      <c r="L10" s="136"/>
      <c r="M10" s="136"/>
      <c r="N10" s="136"/>
    </row>
    <row r="11" spans="1:14" s="137" customFormat="1" ht="21" customHeight="1" x14ac:dyDescent="0.45">
      <c r="A11" s="132">
        <v>3</v>
      </c>
      <c r="B11" s="251" t="s">
        <v>735</v>
      </c>
      <c r="C11" s="133">
        <v>500000</v>
      </c>
      <c r="D11" s="133">
        <v>500000</v>
      </c>
      <c r="E11" s="134" t="s">
        <v>15</v>
      </c>
      <c r="F11" s="251" t="s">
        <v>697</v>
      </c>
      <c r="G11" s="146">
        <v>499646</v>
      </c>
      <c r="H11" s="251" t="s">
        <v>697</v>
      </c>
      <c r="I11" s="165" t="s">
        <v>736</v>
      </c>
      <c r="J11" s="253" t="s">
        <v>367</v>
      </c>
      <c r="K11" s="131" t="s">
        <v>737</v>
      </c>
      <c r="L11" s="136"/>
      <c r="M11" s="136"/>
      <c r="N11" s="136"/>
    </row>
    <row r="12" spans="1:14" s="137" customFormat="1" ht="63.75" customHeight="1" x14ac:dyDescent="0.45">
      <c r="A12" s="138"/>
      <c r="B12" s="252"/>
      <c r="C12" s="140"/>
      <c r="D12" s="140"/>
      <c r="E12" s="147"/>
      <c r="F12" s="252"/>
      <c r="G12" s="148"/>
      <c r="H12" s="252"/>
      <c r="I12" s="143"/>
      <c r="J12" s="254"/>
      <c r="K12" s="145"/>
      <c r="L12" s="136"/>
      <c r="M12" s="136"/>
      <c r="N12" s="136"/>
    </row>
    <row r="13" spans="1:14" s="137" customFormat="1" ht="105.75" customHeight="1" x14ac:dyDescent="0.45">
      <c r="A13" s="151">
        <v>4</v>
      </c>
      <c r="B13" s="152" t="s">
        <v>738</v>
      </c>
      <c r="C13" s="153">
        <v>500000</v>
      </c>
      <c r="D13" s="153">
        <f>C13</f>
        <v>500000</v>
      </c>
      <c r="E13" s="154" t="s">
        <v>15</v>
      </c>
      <c r="F13" s="152" t="s">
        <v>71</v>
      </c>
      <c r="G13" s="155">
        <v>499713</v>
      </c>
      <c r="H13" s="152" t="s">
        <v>71</v>
      </c>
      <c r="I13" s="156">
        <f>G13</f>
        <v>499713</v>
      </c>
      <c r="J13" s="157" t="str">
        <f>J11</f>
        <v>ผู้ยื่นข้อเสนอมีคุณสมบัติตรงตาม เงื่อนไขที่หน่วยงานกำหนด</v>
      </c>
      <c r="K13" s="152" t="s">
        <v>739</v>
      </c>
      <c r="L13" s="136"/>
      <c r="M13" s="136"/>
      <c r="N13" s="136"/>
    </row>
    <row r="14" spans="1:14" s="137" customFormat="1" ht="82.5" customHeight="1" x14ac:dyDescent="0.45">
      <c r="A14" s="138">
        <v>5</v>
      </c>
      <c r="B14" s="139" t="s">
        <v>740</v>
      </c>
      <c r="C14" s="140">
        <v>100000</v>
      </c>
      <c r="D14" s="140">
        <f>C14</f>
        <v>100000</v>
      </c>
      <c r="E14" s="147" t="s">
        <v>15</v>
      </c>
      <c r="F14" s="139" t="s">
        <v>494</v>
      </c>
      <c r="G14" s="148">
        <v>99820.87</v>
      </c>
      <c r="H14" s="139" t="s">
        <v>494</v>
      </c>
      <c r="I14" s="143">
        <f>G14</f>
        <v>99820.87</v>
      </c>
      <c r="J14" s="144" t="s">
        <v>367</v>
      </c>
      <c r="K14" s="131" t="s">
        <v>741</v>
      </c>
      <c r="L14" s="136"/>
      <c r="M14" s="136"/>
      <c r="N14" s="136"/>
    </row>
    <row r="15" spans="1:14" s="137" customFormat="1" ht="32.25" customHeight="1" x14ac:dyDescent="0.45">
      <c r="A15" s="132">
        <v>6</v>
      </c>
      <c r="B15" s="251" t="s">
        <v>742</v>
      </c>
      <c r="C15" s="149">
        <v>500000</v>
      </c>
      <c r="D15" s="150">
        <v>500000</v>
      </c>
      <c r="E15" s="134" t="s">
        <v>15</v>
      </c>
      <c r="F15" s="251" t="s">
        <v>87</v>
      </c>
      <c r="G15" s="135">
        <v>499980.7</v>
      </c>
      <c r="H15" s="251" t="s">
        <v>87</v>
      </c>
      <c r="I15" s="146">
        <v>499980.7</v>
      </c>
      <c r="J15" s="253" t="s">
        <v>367</v>
      </c>
      <c r="K15" s="131" t="s">
        <v>743</v>
      </c>
      <c r="L15" s="136"/>
      <c r="M15" s="136"/>
      <c r="N15" s="136"/>
    </row>
    <row r="16" spans="1:14" s="137" customFormat="1" ht="55.5" customHeight="1" x14ac:dyDescent="0.45">
      <c r="A16" s="138"/>
      <c r="B16" s="252"/>
      <c r="C16" s="149"/>
      <c r="D16" s="150"/>
      <c r="E16" s="141"/>
      <c r="F16" s="252"/>
      <c r="G16" s="142"/>
      <c r="H16" s="252"/>
      <c r="I16" s="143"/>
      <c r="J16" s="254"/>
      <c r="K16" s="145"/>
      <c r="L16" s="136"/>
      <c r="M16" s="136"/>
      <c r="N16" s="136"/>
    </row>
    <row r="17" spans="1:14" s="137" customFormat="1" ht="30.75" customHeight="1" x14ac:dyDescent="0.45">
      <c r="A17" s="132">
        <v>7</v>
      </c>
      <c r="B17" s="251" t="s">
        <v>744</v>
      </c>
      <c r="C17" s="172">
        <v>500000</v>
      </c>
      <c r="D17" s="158">
        <v>500000</v>
      </c>
      <c r="E17" s="134" t="s">
        <v>15</v>
      </c>
      <c r="F17" s="251" t="s">
        <v>745</v>
      </c>
      <c r="G17" s="135">
        <v>496789.46</v>
      </c>
      <c r="H17" s="251" t="s">
        <v>745</v>
      </c>
      <c r="I17" s="146">
        <v>496789.46</v>
      </c>
      <c r="J17" s="253" t="s">
        <v>367</v>
      </c>
      <c r="K17" s="131" t="s">
        <v>746</v>
      </c>
      <c r="L17" s="136"/>
      <c r="M17" s="136"/>
      <c r="N17" s="136"/>
    </row>
    <row r="18" spans="1:14" s="137" customFormat="1" ht="181.5" customHeight="1" x14ac:dyDescent="0.45">
      <c r="A18" s="138"/>
      <c r="B18" s="252"/>
      <c r="C18" s="140"/>
      <c r="D18" s="140"/>
      <c r="E18" s="147"/>
      <c r="F18" s="252"/>
      <c r="G18" s="142"/>
      <c r="H18" s="252"/>
      <c r="I18" s="143"/>
      <c r="J18" s="254"/>
      <c r="K18" s="145"/>
      <c r="L18" s="136"/>
      <c r="M18" s="136"/>
      <c r="N18" s="136"/>
    </row>
    <row r="19" spans="1:14" s="137" customFormat="1" ht="21" customHeight="1" x14ac:dyDescent="0.45">
      <c r="A19" s="132">
        <v>8</v>
      </c>
      <c r="B19" s="251" t="s">
        <v>747</v>
      </c>
      <c r="C19" s="133">
        <v>300000</v>
      </c>
      <c r="D19" s="133">
        <v>300000</v>
      </c>
      <c r="E19" s="134" t="s">
        <v>15</v>
      </c>
      <c r="F19" s="251" t="s">
        <v>748</v>
      </c>
      <c r="G19" s="168" t="s">
        <v>749</v>
      </c>
      <c r="H19" s="251" t="s">
        <v>748</v>
      </c>
      <c r="I19" s="165" t="s">
        <v>750</v>
      </c>
      <c r="J19" s="253" t="s">
        <v>367</v>
      </c>
      <c r="K19" s="131" t="s">
        <v>751</v>
      </c>
      <c r="L19" s="136"/>
      <c r="M19" s="136"/>
      <c r="N19" s="136"/>
    </row>
    <row r="20" spans="1:14" s="137" customFormat="1" ht="63" customHeight="1" x14ac:dyDescent="0.45">
      <c r="A20" s="138"/>
      <c r="B20" s="252"/>
      <c r="C20" s="140"/>
      <c r="D20" s="140"/>
      <c r="E20" s="147"/>
      <c r="F20" s="252"/>
      <c r="G20" s="148"/>
      <c r="H20" s="252"/>
      <c r="I20" s="143"/>
      <c r="J20" s="254"/>
      <c r="K20" s="145"/>
      <c r="L20" s="136"/>
      <c r="M20" s="136"/>
      <c r="N20" s="136"/>
    </row>
    <row r="21" spans="1:14" x14ac:dyDescent="0.45">
      <c r="A21" s="232" t="s">
        <v>369</v>
      </c>
      <c r="B21" s="232"/>
      <c r="C21" s="232"/>
      <c r="D21" s="232"/>
      <c r="E21" s="232"/>
      <c r="F21" s="232"/>
      <c r="G21" s="88"/>
      <c r="H21" s="88"/>
      <c r="I21" s="175">
        <f>SUM(I9:I20)</f>
        <v>2096300.43</v>
      </c>
      <c r="J21" s="88"/>
      <c r="K21" s="88"/>
      <c r="L21" s="88"/>
      <c r="M21" s="88"/>
      <c r="N21" s="88"/>
    </row>
    <row r="22" spans="1:14" x14ac:dyDescent="0.45">
      <c r="A22" s="87"/>
      <c r="B22" s="128"/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</row>
  </sheetData>
  <mergeCells count="35">
    <mergeCell ref="A3:K3"/>
    <mergeCell ref="A4:K4"/>
    <mergeCell ref="A5:A6"/>
    <mergeCell ref="B5:B6"/>
    <mergeCell ref="D5:D6"/>
    <mergeCell ref="E5:E6"/>
    <mergeCell ref="F5:G5"/>
    <mergeCell ref="H5:I5"/>
    <mergeCell ref="J5:J6"/>
    <mergeCell ref="A2:J2"/>
    <mergeCell ref="B7:B8"/>
    <mergeCell ref="F7:F8"/>
    <mergeCell ref="H7:H8"/>
    <mergeCell ref="J7:J8"/>
    <mergeCell ref="B9:B10"/>
    <mergeCell ref="F9:F10"/>
    <mergeCell ref="H9:H10"/>
    <mergeCell ref="J9:J10"/>
    <mergeCell ref="B11:B12"/>
    <mergeCell ref="F11:F12"/>
    <mergeCell ref="H11:H12"/>
    <mergeCell ref="J11:J12"/>
    <mergeCell ref="B15:B16"/>
    <mergeCell ref="F15:F16"/>
    <mergeCell ref="H15:H16"/>
    <mergeCell ref="J15:J16"/>
    <mergeCell ref="A21:F21"/>
    <mergeCell ref="B17:B18"/>
    <mergeCell ref="F17:F18"/>
    <mergeCell ref="H17:H18"/>
    <mergeCell ref="J17:J18"/>
    <mergeCell ref="B19:B20"/>
    <mergeCell ref="F19:F20"/>
    <mergeCell ref="H19:H20"/>
    <mergeCell ref="J19:J20"/>
  </mergeCells>
  <pageMargins left="0.7" right="0.7" top="0.75" bottom="0.75" header="0.3" footer="0.3"/>
  <pageSetup paperSize="9" scale="90" orientation="landscape" horizontalDpi="0" verticalDpi="0" r:id="rId1"/>
  <rowBreaks count="1" manualBreakCount="1">
    <brk id="18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F2FD8-0A61-4781-A0FF-F57AF17AFF3C}">
  <sheetPr>
    <pageSetUpPr fitToPage="1"/>
  </sheetPr>
  <dimension ref="A1:N62"/>
  <sheetViews>
    <sheetView zoomScale="130" zoomScaleNormal="130" workbookViewId="0">
      <selection activeCell="A2" sqref="A2:J2"/>
    </sheetView>
  </sheetViews>
  <sheetFormatPr defaultRowHeight="21" x14ac:dyDescent="0.45"/>
  <cols>
    <col min="1" max="1" width="4.25" style="129" customWidth="1"/>
    <col min="2" max="2" width="17.375" style="86" customWidth="1"/>
    <col min="3" max="3" width="9" style="85"/>
    <col min="4" max="4" width="8.75" style="85" customWidth="1"/>
    <col min="5" max="5" width="9.875" style="85" customWidth="1"/>
    <col min="6" max="6" width="14.125" style="85" customWidth="1"/>
    <col min="7" max="7" width="10.875" style="85" customWidth="1"/>
    <col min="8" max="8" width="13.5" style="85" customWidth="1"/>
    <col min="9" max="9" width="16" style="85" customWidth="1"/>
    <col min="10" max="10" width="11.875" style="85" customWidth="1"/>
    <col min="11" max="11" width="17.625" style="85" customWidth="1"/>
    <col min="12" max="16384" width="9" style="85"/>
  </cols>
  <sheetData>
    <row r="1" spans="1:14" x14ac:dyDescent="0.45">
      <c r="A1" s="85"/>
    </row>
    <row r="2" spans="1:14" x14ac:dyDescent="0.45">
      <c r="A2" s="246" t="s">
        <v>825</v>
      </c>
      <c r="B2" s="246"/>
      <c r="C2" s="246"/>
      <c r="D2" s="246"/>
      <c r="E2" s="246"/>
      <c r="F2" s="246"/>
      <c r="G2" s="246"/>
      <c r="H2" s="246"/>
      <c r="I2" s="246"/>
      <c r="J2" s="246"/>
      <c r="K2" s="266" t="s">
        <v>814</v>
      </c>
      <c r="L2" s="88"/>
      <c r="M2" s="88"/>
      <c r="N2" s="88"/>
    </row>
    <row r="3" spans="1:14" x14ac:dyDescent="0.45">
      <c r="A3" s="247" t="s">
        <v>38</v>
      </c>
      <c r="B3" s="247"/>
      <c r="C3" s="247"/>
      <c r="D3" s="247"/>
      <c r="E3" s="247"/>
      <c r="F3" s="247"/>
      <c r="G3" s="247"/>
      <c r="H3" s="247"/>
      <c r="I3" s="247"/>
      <c r="J3" s="247"/>
      <c r="K3" s="247"/>
      <c r="L3" s="89"/>
      <c r="M3" s="89"/>
      <c r="N3" s="89"/>
    </row>
    <row r="4" spans="1:14" x14ac:dyDescent="0.45">
      <c r="A4" s="248" t="s">
        <v>619</v>
      </c>
      <c r="B4" s="248"/>
      <c r="C4" s="248"/>
      <c r="D4" s="248"/>
      <c r="E4" s="248"/>
      <c r="F4" s="248"/>
      <c r="G4" s="248"/>
      <c r="H4" s="248"/>
      <c r="I4" s="248"/>
      <c r="J4" s="248"/>
      <c r="K4" s="248"/>
      <c r="L4" s="88"/>
      <c r="M4" s="88"/>
      <c r="N4" s="88"/>
    </row>
    <row r="5" spans="1:14" ht="23.25" customHeight="1" x14ac:dyDescent="0.45">
      <c r="A5" s="242" t="s">
        <v>0</v>
      </c>
      <c r="B5" s="243" t="s">
        <v>1</v>
      </c>
      <c r="C5" s="91" t="s">
        <v>2</v>
      </c>
      <c r="D5" s="244" t="s">
        <v>4</v>
      </c>
      <c r="E5" s="245" t="s">
        <v>5</v>
      </c>
      <c r="F5" s="245" t="s">
        <v>6</v>
      </c>
      <c r="G5" s="245"/>
      <c r="H5" s="249" t="s">
        <v>9</v>
      </c>
      <c r="I5" s="250"/>
      <c r="J5" s="230" t="s">
        <v>12</v>
      </c>
      <c r="K5" s="95" t="s">
        <v>13</v>
      </c>
      <c r="L5" s="88"/>
      <c r="M5" s="88"/>
      <c r="N5" s="88"/>
    </row>
    <row r="6" spans="1:14" x14ac:dyDescent="0.45">
      <c r="A6" s="242"/>
      <c r="B6" s="243"/>
      <c r="C6" s="96" t="s">
        <v>3</v>
      </c>
      <c r="D6" s="244"/>
      <c r="E6" s="245"/>
      <c r="F6" s="93" t="s">
        <v>7</v>
      </c>
      <c r="G6" s="92" t="s">
        <v>8</v>
      </c>
      <c r="H6" s="97" t="s">
        <v>10</v>
      </c>
      <c r="I6" s="97" t="s">
        <v>11</v>
      </c>
      <c r="J6" s="231"/>
      <c r="K6" s="99" t="s">
        <v>14</v>
      </c>
      <c r="L6" s="88"/>
      <c r="M6" s="88"/>
      <c r="N6" s="88"/>
    </row>
    <row r="7" spans="1:14" ht="32.25" customHeight="1" x14ac:dyDescent="0.45">
      <c r="A7" s="100">
        <v>1</v>
      </c>
      <c r="B7" s="239" t="s">
        <v>27</v>
      </c>
      <c r="C7" s="101">
        <v>4750</v>
      </c>
      <c r="D7" s="102">
        <v>4750</v>
      </c>
      <c r="E7" s="103" t="s">
        <v>15</v>
      </c>
      <c r="F7" s="230" t="s">
        <v>620</v>
      </c>
      <c r="G7" s="104">
        <v>4750</v>
      </c>
      <c r="H7" s="230" t="s">
        <v>620</v>
      </c>
      <c r="I7" s="105">
        <v>4750</v>
      </c>
      <c r="J7" s="233" t="s">
        <v>367</v>
      </c>
      <c r="K7" s="94" t="s">
        <v>621</v>
      </c>
      <c r="L7" s="88"/>
      <c r="M7" s="88"/>
      <c r="N7" s="88"/>
    </row>
    <row r="8" spans="1:14" ht="53.25" customHeight="1" x14ac:dyDescent="0.45">
      <c r="A8" s="107"/>
      <c r="B8" s="241"/>
      <c r="C8" s="101"/>
      <c r="D8" s="102"/>
      <c r="E8" s="108"/>
      <c r="F8" s="231"/>
      <c r="G8" s="109"/>
      <c r="H8" s="231"/>
      <c r="I8" s="110"/>
      <c r="J8" s="234"/>
      <c r="K8" s="99"/>
      <c r="L8" s="88"/>
      <c r="M8" s="88"/>
      <c r="N8" s="88"/>
    </row>
    <row r="9" spans="1:14" ht="30.75" customHeight="1" x14ac:dyDescent="0.45">
      <c r="A9" s="100">
        <v>2</v>
      </c>
      <c r="B9" s="239" t="s">
        <v>623</v>
      </c>
      <c r="C9" s="112">
        <v>1500</v>
      </c>
      <c r="D9" s="112">
        <v>1500</v>
      </c>
      <c r="E9" s="103" t="s">
        <v>15</v>
      </c>
      <c r="F9" s="230" t="s">
        <v>403</v>
      </c>
      <c r="G9" s="104">
        <v>1500</v>
      </c>
      <c r="H9" s="230" t="s">
        <v>403</v>
      </c>
      <c r="I9" s="105">
        <v>1500</v>
      </c>
      <c r="J9" s="233" t="s">
        <v>367</v>
      </c>
      <c r="K9" s="94" t="s">
        <v>622</v>
      </c>
      <c r="L9" s="88"/>
      <c r="M9" s="88"/>
      <c r="N9" s="88"/>
    </row>
    <row r="10" spans="1:14" ht="53.25" customHeight="1" x14ac:dyDescent="0.45">
      <c r="A10" s="107"/>
      <c r="B10" s="240"/>
      <c r="C10" s="113"/>
      <c r="D10" s="113"/>
      <c r="E10" s="108"/>
      <c r="F10" s="231"/>
      <c r="G10" s="109"/>
      <c r="H10" s="231"/>
      <c r="I10" s="110"/>
      <c r="J10" s="234"/>
      <c r="K10" s="99"/>
      <c r="L10" s="88"/>
      <c r="M10" s="88"/>
      <c r="N10" s="88"/>
    </row>
    <row r="11" spans="1:14" ht="21" customHeight="1" x14ac:dyDescent="0.45">
      <c r="A11" s="100">
        <v>3</v>
      </c>
      <c r="B11" s="239" t="s">
        <v>612</v>
      </c>
      <c r="C11" s="112">
        <v>24000</v>
      </c>
      <c r="D11" s="112">
        <f>C11</f>
        <v>24000</v>
      </c>
      <c r="E11" s="103" t="s">
        <v>15</v>
      </c>
      <c r="F11" s="230" t="s">
        <v>581</v>
      </c>
      <c r="G11" s="114">
        <f>C11</f>
        <v>24000</v>
      </c>
      <c r="H11" s="230" t="s">
        <v>581</v>
      </c>
      <c r="I11" s="105">
        <f>C11</f>
        <v>24000</v>
      </c>
      <c r="J11" s="233" t="s">
        <v>367</v>
      </c>
      <c r="K11" s="94" t="s">
        <v>624</v>
      </c>
      <c r="L11" s="88"/>
      <c r="M11" s="88"/>
      <c r="N11" s="88"/>
    </row>
    <row r="12" spans="1:14" ht="63" customHeight="1" x14ac:dyDescent="0.45">
      <c r="A12" s="107"/>
      <c r="B12" s="240"/>
      <c r="C12" s="113"/>
      <c r="D12" s="113"/>
      <c r="E12" s="108"/>
      <c r="F12" s="231"/>
      <c r="G12" s="116"/>
      <c r="H12" s="231"/>
      <c r="I12" s="110"/>
      <c r="J12" s="235"/>
      <c r="K12" s="99"/>
      <c r="L12" s="88"/>
      <c r="M12" s="88"/>
      <c r="N12" s="88"/>
    </row>
    <row r="13" spans="1:14" ht="21" customHeight="1" x14ac:dyDescent="0.45">
      <c r="A13" s="100">
        <v>4</v>
      </c>
      <c r="B13" s="239" t="s">
        <v>24</v>
      </c>
      <c r="C13" s="112">
        <v>6194</v>
      </c>
      <c r="D13" s="112">
        <f>C13</f>
        <v>6194</v>
      </c>
      <c r="E13" s="103" t="s">
        <v>15</v>
      </c>
      <c r="F13" s="230" t="s">
        <v>625</v>
      </c>
      <c r="G13" s="114">
        <f t="shared" ref="G13" si="0">C13</f>
        <v>6194</v>
      </c>
      <c r="H13" s="230" t="s">
        <v>625</v>
      </c>
      <c r="I13" s="105">
        <f t="shared" ref="I13" si="1">C13</f>
        <v>6194</v>
      </c>
      <c r="J13" s="233" t="s">
        <v>367</v>
      </c>
      <c r="K13" s="94" t="s">
        <v>626</v>
      </c>
      <c r="L13" s="88"/>
      <c r="M13" s="88"/>
      <c r="N13" s="88"/>
    </row>
    <row r="14" spans="1:14" ht="63" customHeight="1" x14ac:dyDescent="0.45">
      <c r="A14" s="107"/>
      <c r="B14" s="240"/>
      <c r="C14" s="113"/>
      <c r="D14" s="113"/>
      <c r="E14" s="108"/>
      <c r="F14" s="231"/>
      <c r="G14" s="116"/>
      <c r="H14" s="231"/>
      <c r="I14" s="110"/>
      <c r="J14" s="235"/>
      <c r="K14" s="99"/>
      <c r="L14" s="88"/>
      <c r="M14" s="88"/>
      <c r="N14" s="88"/>
    </row>
    <row r="15" spans="1:14" ht="21" customHeight="1" x14ac:dyDescent="0.45">
      <c r="A15" s="100">
        <v>5</v>
      </c>
      <c r="B15" s="239" t="s">
        <v>537</v>
      </c>
      <c r="C15" s="112">
        <v>29746</v>
      </c>
      <c r="D15" s="112">
        <f>C15</f>
        <v>29746</v>
      </c>
      <c r="E15" s="103" t="s">
        <v>15</v>
      </c>
      <c r="F15" s="94" t="s">
        <v>627</v>
      </c>
      <c r="G15" s="114">
        <f t="shared" ref="G15" si="2">C15</f>
        <v>29746</v>
      </c>
      <c r="H15" s="94" t="s">
        <v>628</v>
      </c>
      <c r="I15" s="105">
        <f t="shared" ref="I15" si="3">C15</f>
        <v>29746</v>
      </c>
      <c r="J15" s="233" t="s">
        <v>367</v>
      </c>
      <c r="K15" s="94" t="s">
        <v>629</v>
      </c>
      <c r="L15" s="88"/>
      <c r="M15" s="88"/>
      <c r="N15" s="88"/>
    </row>
    <row r="16" spans="1:14" ht="63" customHeight="1" x14ac:dyDescent="0.45">
      <c r="A16" s="107"/>
      <c r="B16" s="240"/>
      <c r="C16" s="113"/>
      <c r="D16" s="113"/>
      <c r="E16" s="108"/>
      <c r="F16" s="98"/>
      <c r="G16" s="116"/>
      <c r="H16" s="98"/>
      <c r="I16" s="110"/>
      <c r="J16" s="235"/>
      <c r="K16" s="99"/>
      <c r="L16" s="88"/>
      <c r="M16" s="88"/>
      <c r="N16" s="88"/>
    </row>
    <row r="17" spans="1:14" ht="21" customHeight="1" x14ac:dyDescent="0.45">
      <c r="A17" s="100">
        <v>6</v>
      </c>
      <c r="B17" s="239" t="s">
        <v>259</v>
      </c>
      <c r="C17" s="112">
        <v>16825.75</v>
      </c>
      <c r="D17" s="112">
        <f t="shared" ref="D17" si="4">C17</f>
        <v>16825.75</v>
      </c>
      <c r="E17" s="103" t="s">
        <v>15</v>
      </c>
      <c r="F17" s="230" t="s">
        <v>87</v>
      </c>
      <c r="G17" s="114">
        <f t="shared" ref="G17" si="5">C17</f>
        <v>16825.75</v>
      </c>
      <c r="H17" s="230" t="s">
        <v>87</v>
      </c>
      <c r="I17" s="105">
        <f t="shared" ref="I17" si="6">C17</f>
        <v>16825.75</v>
      </c>
      <c r="J17" s="233" t="s">
        <v>367</v>
      </c>
      <c r="K17" s="94" t="s">
        <v>630</v>
      </c>
      <c r="L17" s="88"/>
      <c r="M17" s="88"/>
      <c r="N17" s="88"/>
    </row>
    <row r="18" spans="1:14" ht="63" customHeight="1" x14ac:dyDescent="0.45">
      <c r="A18" s="107"/>
      <c r="B18" s="240"/>
      <c r="C18" s="113"/>
      <c r="D18" s="113"/>
      <c r="E18" s="108"/>
      <c r="F18" s="231"/>
      <c r="G18" s="116"/>
      <c r="H18" s="231"/>
      <c r="I18" s="110"/>
      <c r="J18" s="235"/>
      <c r="K18" s="99"/>
      <c r="L18" s="88"/>
      <c r="M18" s="88"/>
      <c r="N18" s="88"/>
    </row>
    <row r="19" spans="1:14" ht="21" customHeight="1" x14ac:dyDescent="0.45">
      <c r="A19" s="100">
        <v>7</v>
      </c>
      <c r="B19" s="239" t="s">
        <v>27</v>
      </c>
      <c r="C19" s="112">
        <v>9660</v>
      </c>
      <c r="D19" s="112">
        <f t="shared" ref="D19" si="7">C19</f>
        <v>9660</v>
      </c>
      <c r="E19" s="103" t="s">
        <v>15</v>
      </c>
      <c r="F19" s="230" t="s">
        <v>631</v>
      </c>
      <c r="G19" s="114">
        <f t="shared" ref="G19" si="8">C19</f>
        <v>9660</v>
      </c>
      <c r="H19" s="230" t="s">
        <v>631</v>
      </c>
      <c r="I19" s="105">
        <f t="shared" ref="I19" si="9">C19</f>
        <v>9660</v>
      </c>
      <c r="J19" s="233" t="s">
        <v>367</v>
      </c>
      <c r="K19" s="94" t="s">
        <v>632</v>
      </c>
      <c r="L19" s="88"/>
      <c r="M19" s="88"/>
      <c r="N19" s="88"/>
    </row>
    <row r="20" spans="1:14" ht="63" customHeight="1" x14ac:dyDescent="0.45">
      <c r="A20" s="107"/>
      <c r="B20" s="240"/>
      <c r="C20" s="113"/>
      <c r="D20" s="113"/>
      <c r="E20" s="108"/>
      <c r="F20" s="231"/>
      <c r="G20" s="116"/>
      <c r="H20" s="231"/>
      <c r="I20" s="110"/>
      <c r="J20" s="235"/>
      <c r="K20" s="99"/>
      <c r="L20" s="88"/>
      <c r="M20" s="88"/>
      <c r="N20" s="88"/>
    </row>
    <row r="21" spans="1:14" ht="21" customHeight="1" x14ac:dyDescent="0.45">
      <c r="A21" s="100">
        <v>8</v>
      </c>
      <c r="B21" s="239" t="s">
        <v>24</v>
      </c>
      <c r="C21" s="112">
        <v>17432</v>
      </c>
      <c r="D21" s="112">
        <f t="shared" ref="D21:D23" si="10">C21</f>
        <v>17432</v>
      </c>
      <c r="E21" s="103" t="s">
        <v>15</v>
      </c>
      <c r="F21" s="230" t="s">
        <v>25</v>
      </c>
      <c r="G21" s="114">
        <f t="shared" ref="G21" si="11">C21</f>
        <v>17432</v>
      </c>
      <c r="H21" s="230" t="s">
        <v>25</v>
      </c>
      <c r="I21" s="105">
        <f t="shared" ref="I21" si="12">C21</f>
        <v>17432</v>
      </c>
      <c r="J21" s="233" t="s">
        <v>367</v>
      </c>
      <c r="K21" s="94" t="s">
        <v>633</v>
      </c>
      <c r="L21" s="88"/>
      <c r="M21" s="88"/>
      <c r="N21" s="88"/>
    </row>
    <row r="22" spans="1:14" ht="63" customHeight="1" x14ac:dyDescent="0.45">
      <c r="A22" s="107"/>
      <c r="B22" s="240"/>
      <c r="C22" s="113"/>
      <c r="D22" s="113"/>
      <c r="E22" s="108"/>
      <c r="F22" s="231"/>
      <c r="G22" s="116"/>
      <c r="H22" s="231"/>
      <c r="I22" s="110"/>
      <c r="J22" s="235"/>
      <c r="K22" s="99"/>
      <c r="L22" s="88"/>
      <c r="M22" s="88"/>
      <c r="N22" s="88"/>
    </row>
    <row r="23" spans="1:14" ht="21" customHeight="1" x14ac:dyDescent="0.45">
      <c r="A23" s="100">
        <v>9</v>
      </c>
      <c r="B23" s="239" t="s">
        <v>226</v>
      </c>
      <c r="C23" s="112">
        <v>12901</v>
      </c>
      <c r="D23" s="112">
        <f t="shared" si="10"/>
        <v>12901</v>
      </c>
      <c r="E23" s="103" t="s">
        <v>15</v>
      </c>
      <c r="F23" s="230" t="s">
        <v>25</v>
      </c>
      <c r="G23" s="114">
        <f t="shared" ref="G23" si="13">C23</f>
        <v>12901</v>
      </c>
      <c r="H23" s="230" t="s">
        <v>25</v>
      </c>
      <c r="I23" s="105">
        <f t="shared" ref="I23" si="14">C23</f>
        <v>12901</v>
      </c>
      <c r="J23" s="233" t="s">
        <v>367</v>
      </c>
      <c r="K23" s="94" t="s">
        <v>634</v>
      </c>
      <c r="L23" s="88"/>
      <c r="M23" s="88"/>
      <c r="N23" s="88"/>
    </row>
    <row r="24" spans="1:14" ht="63" customHeight="1" x14ac:dyDescent="0.45">
      <c r="A24" s="107"/>
      <c r="B24" s="240"/>
      <c r="C24" s="113"/>
      <c r="D24" s="113"/>
      <c r="E24" s="108"/>
      <c r="F24" s="231"/>
      <c r="G24" s="116"/>
      <c r="H24" s="231"/>
      <c r="I24" s="110"/>
      <c r="J24" s="235"/>
      <c r="K24" s="99"/>
      <c r="L24" s="88"/>
      <c r="M24" s="88"/>
      <c r="N24" s="88"/>
    </row>
    <row r="25" spans="1:14" ht="21" customHeight="1" x14ac:dyDescent="0.45">
      <c r="A25" s="100">
        <v>10</v>
      </c>
      <c r="B25" s="239" t="s">
        <v>442</v>
      </c>
      <c r="C25" s="112">
        <v>5535</v>
      </c>
      <c r="D25" s="112">
        <f t="shared" ref="D25" si="15">C25</f>
        <v>5535</v>
      </c>
      <c r="E25" s="103" t="s">
        <v>15</v>
      </c>
      <c r="F25" s="230" t="s">
        <v>403</v>
      </c>
      <c r="G25" s="114">
        <f t="shared" ref="G25" si="16">C25</f>
        <v>5535</v>
      </c>
      <c r="H25" s="230" t="s">
        <v>403</v>
      </c>
      <c r="I25" s="105">
        <f t="shared" ref="I25" si="17">C25</f>
        <v>5535</v>
      </c>
      <c r="J25" s="233" t="s">
        <v>367</v>
      </c>
      <c r="K25" s="94" t="s">
        <v>635</v>
      </c>
      <c r="L25" s="88"/>
      <c r="M25" s="88"/>
      <c r="N25" s="88"/>
    </row>
    <row r="26" spans="1:14" ht="63" customHeight="1" x14ac:dyDescent="0.45">
      <c r="A26" s="107"/>
      <c r="B26" s="240"/>
      <c r="C26" s="113"/>
      <c r="D26" s="113"/>
      <c r="E26" s="108"/>
      <c r="F26" s="231"/>
      <c r="G26" s="116"/>
      <c r="H26" s="231"/>
      <c r="I26" s="110"/>
      <c r="J26" s="235"/>
      <c r="K26" s="99"/>
      <c r="L26" s="88"/>
      <c r="M26" s="88"/>
      <c r="N26" s="88"/>
    </row>
    <row r="27" spans="1:14" ht="21" customHeight="1" x14ac:dyDescent="0.45">
      <c r="A27" s="100">
        <v>11</v>
      </c>
      <c r="B27" s="230" t="s">
        <v>638</v>
      </c>
      <c r="C27" s="112">
        <v>2400</v>
      </c>
      <c r="D27" s="112">
        <f t="shared" ref="D27" si="18">C27</f>
        <v>2400</v>
      </c>
      <c r="E27" s="103" t="s">
        <v>15</v>
      </c>
      <c r="F27" s="230" t="s">
        <v>636</v>
      </c>
      <c r="G27" s="114">
        <f t="shared" ref="G27" si="19">C27</f>
        <v>2400</v>
      </c>
      <c r="H27" s="230" t="s">
        <v>636</v>
      </c>
      <c r="I27" s="105">
        <f t="shared" ref="I27" si="20">C27</f>
        <v>2400</v>
      </c>
      <c r="J27" s="233" t="s">
        <v>367</v>
      </c>
      <c r="K27" s="94" t="s">
        <v>637</v>
      </c>
      <c r="L27" s="88"/>
      <c r="M27" s="88"/>
      <c r="N27" s="88"/>
    </row>
    <row r="28" spans="1:14" ht="63" customHeight="1" x14ac:dyDescent="0.45">
      <c r="A28" s="107"/>
      <c r="B28" s="238"/>
      <c r="C28" s="113"/>
      <c r="D28" s="113"/>
      <c r="E28" s="108"/>
      <c r="F28" s="231"/>
      <c r="G28" s="116"/>
      <c r="H28" s="231"/>
      <c r="I28" s="110"/>
      <c r="J28" s="235"/>
      <c r="K28" s="99"/>
      <c r="L28" s="88"/>
      <c r="M28" s="88"/>
      <c r="N28" s="88"/>
    </row>
    <row r="29" spans="1:14" ht="21" customHeight="1" x14ac:dyDescent="0.45">
      <c r="A29" s="100">
        <v>12</v>
      </c>
      <c r="B29" s="230" t="s">
        <v>639</v>
      </c>
      <c r="C29" s="112">
        <v>11050</v>
      </c>
      <c r="D29" s="112">
        <f t="shared" ref="D29" si="21">C29</f>
        <v>11050</v>
      </c>
      <c r="E29" s="103" t="s">
        <v>15</v>
      </c>
      <c r="F29" s="230" t="s">
        <v>640</v>
      </c>
      <c r="G29" s="114">
        <f t="shared" ref="G29" si="22">C29</f>
        <v>11050</v>
      </c>
      <c r="H29" s="230" t="s">
        <v>640</v>
      </c>
      <c r="I29" s="105">
        <f t="shared" ref="I29" si="23">C29</f>
        <v>11050</v>
      </c>
      <c r="J29" s="233" t="s">
        <v>367</v>
      </c>
      <c r="K29" s="94" t="s">
        <v>641</v>
      </c>
      <c r="L29" s="88"/>
      <c r="M29" s="88"/>
      <c r="N29" s="88"/>
    </row>
    <row r="30" spans="1:14" ht="63" customHeight="1" x14ac:dyDescent="0.45">
      <c r="A30" s="107"/>
      <c r="B30" s="238"/>
      <c r="C30" s="113"/>
      <c r="D30" s="113"/>
      <c r="E30" s="108"/>
      <c r="F30" s="231"/>
      <c r="G30" s="116"/>
      <c r="H30" s="231"/>
      <c r="I30" s="110"/>
      <c r="J30" s="235"/>
      <c r="K30" s="99"/>
      <c r="L30" s="88"/>
      <c r="M30" s="88"/>
      <c r="N30" s="88"/>
    </row>
    <row r="31" spans="1:14" ht="21" customHeight="1" x14ac:dyDescent="0.45">
      <c r="A31" s="100">
        <v>13</v>
      </c>
      <c r="B31" s="239" t="s">
        <v>226</v>
      </c>
      <c r="C31" s="112">
        <v>1273.3</v>
      </c>
      <c r="D31" s="112">
        <f t="shared" ref="D31" si="24">C31</f>
        <v>1273.3</v>
      </c>
      <c r="E31" s="103" t="s">
        <v>15</v>
      </c>
      <c r="F31" s="230" t="s">
        <v>87</v>
      </c>
      <c r="G31" s="114">
        <f t="shared" ref="G31" si="25">C31</f>
        <v>1273.3</v>
      </c>
      <c r="H31" s="230" t="s">
        <v>87</v>
      </c>
      <c r="I31" s="105">
        <f t="shared" ref="I31" si="26">C31</f>
        <v>1273.3</v>
      </c>
      <c r="J31" s="233" t="s">
        <v>367</v>
      </c>
      <c r="K31" s="94" t="s">
        <v>642</v>
      </c>
      <c r="L31" s="88"/>
      <c r="M31" s="88"/>
      <c r="N31" s="88"/>
    </row>
    <row r="32" spans="1:14" ht="63" customHeight="1" x14ac:dyDescent="0.45">
      <c r="A32" s="107"/>
      <c r="B32" s="240"/>
      <c r="C32" s="113"/>
      <c r="D32" s="113"/>
      <c r="E32" s="108"/>
      <c r="F32" s="231"/>
      <c r="G32" s="116"/>
      <c r="H32" s="231"/>
      <c r="I32" s="110"/>
      <c r="J32" s="235"/>
      <c r="K32" s="99"/>
      <c r="L32" s="88"/>
      <c r="M32" s="88"/>
      <c r="N32" s="88"/>
    </row>
    <row r="33" spans="1:14" ht="21" customHeight="1" x14ac:dyDescent="0.45">
      <c r="A33" s="100">
        <v>14</v>
      </c>
      <c r="B33" s="230" t="s">
        <v>643</v>
      </c>
      <c r="C33" s="112">
        <v>7500</v>
      </c>
      <c r="D33" s="112">
        <f t="shared" ref="D33" si="27">C33</f>
        <v>7500</v>
      </c>
      <c r="E33" s="103" t="s">
        <v>15</v>
      </c>
      <c r="F33" s="230" t="s">
        <v>43</v>
      </c>
      <c r="G33" s="114">
        <f t="shared" ref="G33" si="28">C33</f>
        <v>7500</v>
      </c>
      <c r="H33" s="230" t="s">
        <v>43</v>
      </c>
      <c r="I33" s="105">
        <f t="shared" ref="I33" si="29">C33</f>
        <v>7500</v>
      </c>
      <c r="J33" s="233" t="s">
        <v>367</v>
      </c>
      <c r="K33" s="94" t="s">
        <v>644</v>
      </c>
      <c r="L33" s="88"/>
      <c r="M33" s="88"/>
      <c r="N33" s="88"/>
    </row>
    <row r="34" spans="1:14" ht="63" customHeight="1" x14ac:dyDescent="0.45">
      <c r="A34" s="107"/>
      <c r="B34" s="238"/>
      <c r="C34" s="113"/>
      <c r="D34" s="113"/>
      <c r="E34" s="108"/>
      <c r="F34" s="231"/>
      <c r="G34" s="116"/>
      <c r="H34" s="231"/>
      <c r="I34" s="110"/>
      <c r="J34" s="235"/>
      <c r="K34" s="99"/>
      <c r="L34" s="88"/>
      <c r="M34" s="88"/>
      <c r="N34" s="88"/>
    </row>
    <row r="35" spans="1:14" ht="21" customHeight="1" x14ac:dyDescent="0.45">
      <c r="A35" s="100">
        <v>15</v>
      </c>
      <c r="B35" s="230" t="s">
        <v>645</v>
      </c>
      <c r="C35" s="112">
        <v>22000</v>
      </c>
      <c r="D35" s="112">
        <f t="shared" ref="D35" si="30">C35</f>
        <v>22000</v>
      </c>
      <c r="E35" s="103" t="s">
        <v>15</v>
      </c>
      <c r="F35" s="230" t="s">
        <v>43</v>
      </c>
      <c r="G35" s="114">
        <f t="shared" ref="G35" si="31">C35</f>
        <v>22000</v>
      </c>
      <c r="H35" s="230" t="str">
        <f t="shared" ref="H35" si="32">$F$35</f>
        <v>นายทองดา ธุระพระ</v>
      </c>
      <c r="I35" s="105">
        <f t="shared" ref="I35" si="33">C35</f>
        <v>22000</v>
      </c>
      <c r="J35" s="233" t="s">
        <v>367</v>
      </c>
      <c r="K35" s="94" t="s">
        <v>646</v>
      </c>
      <c r="L35" s="88"/>
      <c r="M35" s="88"/>
      <c r="N35" s="88"/>
    </row>
    <row r="36" spans="1:14" ht="63" customHeight="1" x14ac:dyDescent="0.45">
      <c r="A36" s="107"/>
      <c r="B36" s="238"/>
      <c r="C36" s="113"/>
      <c r="D36" s="113"/>
      <c r="E36" s="108"/>
      <c r="F36" s="231"/>
      <c r="G36" s="116"/>
      <c r="H36" s="231"/>
      <c r="I36" s="110"/>
      <c r="J36" s="235"/>
      <c r="K36" s="99"/>
      <c r="L36" s="88"/>
      <c r="M36" s="88"/>
      <c r="N36" s="88"/>
    </row>
    <row r="37" spans="1:14" ht="21" customHeight="1" x14ac:dyDescent="0.45">
      <c r="A37" s="100">
        <v>16</v>
      </c>
      <c r="B37" s="239" t="s">
        <v>598</v>
      </c>
      <c r="C37" s="112">
        <v>3795</v>
      </c>
      <c r="D37" s="112">
        <f t="shared" ref="D37" si="34">C37</f>
        <v>3795</v>
      </c>
      <c r="E37" s="103" t="s">
        <v>15</v>
      </c>
      <c r="F37" s="230" t="s">
        <v>25</v>
      </c>
      <c r="G37" s="114">
        <f t="shared" ref="G37" si="35">C37</f>
        <v>3795</v>
      </c>
      <c r="H37" s="230" t="s">
        <v>25</v>
      </c>
      <c r="I37" s="105">
        <f t="shared" ref="I37" si="36">C37</f>
        <v>3795</v>
      </c>
      <c r="J37" s="233" t="s">
        <v>367</v>
      </c>
      <c r="K37" s="94" t="s">
        <v>647</v>
      </c>
      <c r="L37" s="88"/>
      <c r="M37" s="88"/>
      <c r="N37" s="88"/>
    </row>
    <row r="38" spans="1:14" ht="82.5" customHeight="1" x14ac:dyDescent="0.45">
      <c r="A38" s="107"/>
      <c r="B38" s="240"/>
      <c r="C38" s="113"/>
      <c r="D38" s="113"/>
      <c r="E38" s="108"/>
      <c r="F38" s="231"/>
      <c r="G38" s="116"/>
      <c r="H38" s="231"/>
      <c r="I38" s="110"/>
      <c r="J38" s="235"/>
      <c r="K38" s="99"/>
      <c r="L38" s="88"/>
      <c r="M38" s="88"/>
      <c r="N38" s="88"/>
    </row>
    <row r="39" spans="1:14" ht="21" customHeight="1" x14ac:dyDescent="0.45">
      <c r="A39" s="100">
        <v>17</v>
      </c>
      <c r="B39" s="230" t="s">
        <v>648</v>
      </c>
      <c r="C39" s="112">
        <v>14100</v>
      </c>
      <c r="D39" s="112">
        <f t="shared" ref="D39" si="37">C39</f>
        <v>14100</v>
      </c>
      <c r="E39" s="103" t="s">
        <v>15</v>
      </c>
      <c r="F39" s="239" t="s">
        <v>636</v>
      </c>
      <c r="G39" s="114">
        <f t="shared" ref="G39" si="38">C39</f>
        <v>14100</v>
      </c>
      <c r="H39" s="239" t="s">
        <v>636</v>
      </c>
      <c r="I39" s="105">
        <f t="shared" ref="I39" si="39">C39</f>
        <v>14100</v>
      </c>
      <c r="J39" s="233" t="s">
        <v>367</v>
      </c>
      <c r="K39" s="94" t="s">
        <v>649</v>
      </c>
      <c r="L39" s="88"/>
      <c r="M39" s="88"/>
      <c r="N39" s="88"/>
    </row>
    <row r="40" spans="1:14" ht="63" customHeight="1" x14ac:dyDescent="0.45">
      <c r="A40" s="107"/>
      <c r="B40" s="238"/>
      <c r="C40" s="113"/>
      <c r="D40" s="113"/>
      <c r="E40" s="108"/>
      <c r="F40" s="241"/>
      <c r="G40" s="116"/>
      <c r="H40" s="241"/>
      <c r="I40" s="110"/>
      <c r="J40" s="235"/>
      <c r="K40" s="99"/>
      <c r="L40" s="88"/>
      <c r="M40" s="88"/>
      <c r="N40" s="88"/>
    </row>
    <row r="41" spans="1:14" ht="21" customHeight="1" x14ac:dyDescent="0.45">
      <c r="A41" s="100">
        <v>18</v>
      </c>
      <c r="B41" s="230" t="s">
        <v>650</v>
      </c>
      <c r="C41" s="112">
        <v>81500</v>
      </c>
      <c r="D41" s="112">
        <f t="shared" ref="D41" si="40">C41</f>
        <v>81500</v>
      </c>
      <c r="E41" s="103" t="s">
        <v>15</v>
      </c>
      <c r="F41" s="230" t="s">
        <v>43</v>
      </c>
      <c r="G41" s="114">
        <f t="shared" ref="G41" si="41">C41</f>
        <v>81500</v>
      </c>
      <c r="H41" s="230" t="s">
        <v>43</v>
      </c>
      <c r="I41" s="105">
        <f t="shared" ref="I41" si="42">C41</f>
        <v>81500</v>
      </c>
      <c r="J41" s="233" t="s">
        <v>367</v>
      </c>
      <c r="K41" s="94" t="s">
        <v>651</v>
      </c>
      <c r="L41" s="88"/>
      <c r="M41" s="88"/>
      <c r="N41" s="88"/>
    </row>
    <row r="42" spans="1:14" ht="63" customHeight="1" x14ac:dyDescent="0.45">
      <c r="A42" s="107"/>
      <c r="B42" s="238"/>
      <c r="C42" s="113"/>
      <c r="D42" s="113"/>
      <c r="E42" s="108"/>
      <c r="F42" s="231"/>
      <c r="G42" s="116"/>
      <c r="H42" s="231"/>
      <c r="I42" s="110"/>
      <c r="J42" s="235"/>
      <c r="K42" s="99"/>
      <c r="L42" s="88"/>
      <c r="M42" s="88"/>
      <c r="N42" s="88"/>
    </row>
    <row r="43" spans="1:14" ht="21" customHeight="1" x14ac:dyDescent="0.45">
      <c r="A43" s="100">
        <v>19</v>
      </c>
      <c r="B43" s="239" t="s">
        <v>24</v>
      </c>
      <c r="C43" s="112">
        <v>17926</v>
      </c>
      <c r="D43" s="112">
        <f t="shared" ref="D43" si="43">C43</f>
        <v>17926</v>
      </c>
      <c r="E43" s="103" t="s">
        <v>15</v>
      </c>
      <c r="F43" s="230" t="s">
        <v>25</v>
      </c>
      <c r="G43" s="114">
        <f t="shared" ref="G43" si="44">C43</f>
        <v>17926</v>
      </c>
      <c r="H43" s="230" t="s">
        <v>25</v>
      </c>
      <c r="I43" s="105">
        <f t="shared" ref="I43" si="45">C43</f>
        <v>17926</v>
      </c>
      <c r="J43" s="233" t="s">
        <v>367</v>
      </c>
      <c r="K43" s="94" t="s">
        <v>652</v>
      </c>
      <c r="L43" s="88"/>
      <c r="M43" s="88"/>
      <c r="N43" s="88"/>
    </row>
    <row r="44" spans="1:14" ht="63" customHeight="1" x14ac:dyDescent="0.45">
      <c r="A44" s="107"/>
      <c r="B44" s="241"/>
      <c r="C44" s="113"/>
      <c r="D44" s="113"/>
      <c r="E44" s="124"/>
      <c r="F44" s="231"/>
      <c r="G44" s="116"/>
      <c r="H44" s="231"/>
      <c r="I44" s="110"/>
      <c r="J44" s="234"/>
      <c r="K44" s="99"/>
      <c r="L44" s="88"/>
      <c r="M44" s="88"/>
      <c r="N44" s="88"/>
    </row>
    <row r="45" spans="1:14" ht="21" customHeight="1" x14ac:dyDescent="0.45">
      <c r="A45" s="100">
        <v>20</v>
      </c>
      <c r="B45" s="239" t="s">
        <v>259</v>
      </c>
      <c r="C45" s="112">
        <v>3429.35</v>
      </c>
      <c r="D45" s="112">
        <f t="shared" ref="D45" si="46">C45</f>
        <v>3429.35</v>
      </c>
      <c r="E45" s="103" t="s">
        <v>15</v>
      </c>
      <c r="F45" s="230" t="s">
        <v>87</v>
      </c>
      <c r="G45" s="114">
        <f t="shared" ref="G45" si="47">C45</f>
        <v>3429.35</v>
      </c>
      <c r="H45" s="230" t="s">
        <v>87</v>
      </c>
      <c r="I45" s="105">
        <f t="shared" ref="I45" si="48">C45</f>
        <v>3429.35</v>
      </c>
      <c r="J45" s="233" t="s">
        <v>367</v>
      </c>
      <c r="K45" s="94" t="s">
        <v>653</v>
      </c>
      <c r="L45" s="88"/>
      <c r="M45" s="88"/>
      <c r="N45" s="88"/>
    </row>
    <row r="46" spans="1:14" ht="63" customHeight="1" x14ac:dyDescent="0.45">
      <c r="A46" s="107"/>
      <c r="B46" s="240"/>
      <c r="C46" s="113"/>
      <c r="D46" s="113"/>
      <c r="E46" s="108"/>
      <c r="F46" s="231"/>
      <c r="G46" s="116"/>
      <c r="H46" s="231"/>
      <c r="I46" s="110"/>
      <c r="J46" s="235"/>
      <c r="K46" s="99"/>
      <c r="L46" s="88"/>
      <c r="M46" s="88"/>
      <c r="N46" s="88"/>
    </row>
    <row r="47" spans="1:14" ht="21" customHeight="1" x14ac:dyDescent="0.45">
      <c r="A47" s="100">
        <v>21</v>
      </c>
      <c r="B47" s="230" t="s">
        <v>654</v>
      </c>
      <c r="C47" s="112">
        <v>7400</v>
      </c>
      <c r="D47" s="112">
        <f t="shared" ref="D47" si="49">C47</f>
        <v>7400</v>
      </c>
      <c r="E47" s="103" t="s">
        <v>15</v>
      </c>
      <c r="F47" s="230" t="s">
        <v>599</v>
      </c>
      <c r="G47" s="114">
        <f t="shared" ref="G47" si="50">C47</f>
        <v>7400</v>
      </c>
      <c r="H47" s="230" t="s">
        <v>599</v>
      </c>
      <c r="I47" s="105">
        <f t="shared" ref="I47" si="51">C47</f>
        <v>7400</v>
      </c>
      <c r="J47" s="233" t="s">
        <v>367</v>
      </c>
      <c r="K47" s="94" t="s">
        <v>655</v>
      </c>
      <c r="L47" s="88"/>
      <c r="M47" s="88"/>
      <c r="N47" s="88"/>
    </row>
    <row r="48" spans="1:14" ht="84" customHeight="1" x14ac:dyDescent="0.45">
      <c r="A48" s="107"/>
      <c r="B48" s="238"/>
      <c r="C48" s="113"/>
      <c r="D48" s="113"/>
      <c r="E48" s="108"/>
      <c r="F48" s="231"/>
      <c r="G48" s="116"/>
      <c r="H48" s="231"/>
      <c r="I48" s="110"/>
      <c r="J48" s="235"/>
      <c r="K48" s="99"/>
      <c r="L48" s="88"/>
      <c r="M48" s="88"/>
      <c r="N48" s="88"/>
    </row>
    <row r="49" spans="1:14" ht="21" customHeight="1" x14ac:dyDescent="0.45">
      <c r="A49" s="100">
        <v>22</v>
      </c>
      <c r="B49" s="239" t="s">
        <v>44</v>
      </c>
      <c r="C49" s="112">
        <v>7270.65</v>
      </c>
      <c r="D49" s="112">
        <f t="shared" ref="D49" si="52">C49</f>
        <v>7270.65</v>
      </c>
      <c r="E49" s="103" t="s">
        <v>15</v>
      </c>
      <c r="F49" s="230" t="s">
        <v>87</v>
      </c>
      <c r="G49" s="114">
        <f t="shared" ref="G49" si="53">C49</f>
        <v>7270.65</v>
      </c>
      <c r="H49" s="230" t="s">
        <v>87</v>
      </c>
      <c r="I49" s="105">
        <f t="shared" ref="I49" si="54">C49</f>
        <v>7270.65</v>
      </c>
      <c r="J49" s="233" t="s">
        <v>367</v>
      </c>
      <c r="K49" s="94" t="s">
        <v>656</v>
      </c>
      <c r="L49" s="88"/>
      <c r="M49" s="88"/>
      <c r="N49" s="88"/>
    </row>
    <row r="50" spans="1:14" ht="63" customHeight="1" x14ac:dyDescent="0.45">
      <c r="A50" s="107"/>
      <c r="B50" s="240"/>
      <c r="C50" s="113"/>
      <c r="D50" s="113"/>
      <c r="E50" s="108"/>
      <c r="F50" s="231"/>
      <c r="G50" s="116"/>
      <c r="H50" s="231"/>
      <c r="I50" s="110"/>
      <c r="J50" s="235"/>
      <c r="K50" s="99"/>
      <c r="L50" s="88"/>
      <c r="M50" s="88"/>
      <c r="N50" s="88"/>
    </row>
    <row r="51" spans="1:14" ht="21" customHeight="1" x14ac:dyDescent="0.45">
      <c r="A51" s="100">
        <v>23</v>
      </c>
      <c r="B51" s="239" t="s">
        <v>436</v>
      </c>
      <c r="C51" s="112">
        <v>160.5</v>
      </c>
      <c r="D51" s="112">
        <f t="shared" ref="D51" si="55">C51</f>
        <v>160.5</v>
      </c>
      <c r="E51" s="103" t="s">
        <v>15</v>
      </c>
      <c r="F51" s="230" t="s">
        <v>87</v>
      </c>
      <c r="G51" s="114">
        <f t="shared" ref="G51" si="56">C51</f>
        <v>160.5</v>
      </c>
      <c r="H51" s="230" t="s">
        <v>87</v>
      </c>
      <c r="I51" s="105">
        <f t="shared" ref="I51" si="57">C51</f>
        <v>160.5</v>
      </c>
      <c r="J51" s="233" t="s">
        <v>367</v>
      </c>
      <c r="K51" s="94" t="s">
        <v>657</v>
      </c>
      <c r="L51" s="88"/>
      <c r="M51" s="88"/>
      <c r="N51" s="88"/>
    </row>
    <row r="52" spans="1:14" ht="62.25" customHeight="1" x14ac:dyDescent="0.45">
      <c r="A52" s="107"/>
      <c r="B52" s="240"/>
      <c r="C52" s="113"/>
      <c r="D52" s="113"/>
      <c r="E52" s="108"/>
      <c r="F52" s="231"/>
      <c r="G52" s="116"/>
      <c r="H52" s="231"/>
      <c r="I52" s="110"/>
      <c r="J52" s="235"/>
      <c r="K52" s="99"/>
      <c r="L52" s="88"/>
      <c r="M52" s="88"/>
      <c r="N52" s="88"/>
    </row>
    <row r="53" spans="1:14" ht="21" customHeight="1" x14ac:dyDescent="0.45">
      <c r="A53" s="100">
        <v>24</v>
      </c>
      <c r="B53" s="230" t="s">
        <v>137</v>
      </c>
      <c r="C53" s="112">
        <v>167400</v>
      </c>
      <c r="D53" s="112">
        <f t="shared" ref="D53" si="58">C53</f>
        <v>167400</v>
      </c>
      <c r="E53" s="103" t="s">
        <v>15</v>
      </c>
      <c r="F53" s="230" t="s">
        <v>658</v>
      </c>
      <c r="G53" s="114">
        <f t="shared" ref="G53" si="59">C53</f>
        <v>167400</v>
      </c>
      <c r="H53" s="230" t="s">
        <v>658</v>
      </c>
      <c r="I53" s="105">
        <f t="shared" ref="I53" si="60">C53</f>
        <v>167400</v>
      </c>
      <c r="J53" s="233" t="s">
        <v>367</v>
      </c>
      <c r="K53" s="94" t="s">
        <v>659</v>
      </c>
      <c r="L53" s="88"/>
      <c r="M53" s="88"/>
      <c r="N53" s="88"/>
    </row>
    <row r="54" spans="1:14" ht="63" customHeight="1" x14ac:dyDescent="0.45">
      <c r="A54" s="107"/>
      <c r="B54" s="238"/>
      <c r="C54" s="113"/>
      <c r="D54" s="113"/>
      <c r="E54" s="108"/>
      <c r="F54" s="231"/>
      <c r="G54" s="116"/>
      <c r="H54" s="231"/>
      <c r="I54" s="110"/>
      <c r="J54" s="235"/>
      <c r="K54" s="99"/>
      <c r="L54" s="88"/>
      <c r="M54" s="88"/>
      <c r="N54" s="88"/>
    </row>
    <row r="55" spans="1:14" ht="21" customHeight="1" x14ac:dyDescent="0.45">
      <c r="A55" s="100">
        <v>25</v>
      </c>
      <c r="B55" s="230" t="s">
        <v>660</v>
      </c>
      <c r="C55" s="112">
        <v>2400</v>
      </c>
      <c r="D55" s="112">
        <f t="shared" ref="D55" si="61">C55</f>
        <v>2400</v>
      </c>
      <c r="E55" s="103" t="s">
        <v>15</v>
      </c>
      <c r="F55" s="230" t="s">
        <v>661</v>
      </c>
      <c r="G55" s="114">
        <f t="shared" ref="G55" si="62">C55</f>
        <v>2400</v>
      </c>
      <c r="H55" s="230" t="s">
        <v>661</v>
      </c>
      <c r="I55" s="105">
        <f t="shared" ref="I55" si="63">C55</f>
        <v>2400</v>
      </c>
      <c r="J55" s="233" t="s">
        <v>367</v>
      </c>
      <c r="K55" s="94" t="s">
        <v>662</v>
      </c>
      <c r="L55" s="88"/>
      <c r="M55" s="88"/>
      <c r="N55" s="88"/>
    </row>
    <row r="56" spans="1:14" ht="63" customHeight="1" x14ac:dyDescent="0.45">
      <c r="A56" s="107"/>
      <c r="B56" s="238"/>
      <c r="C56" s="113"/>
      <c r="D56" s="113"/>
      <c r="E56" s="108"/>
      <c r="F56" s="231"/>
      <c r="G56" s="116"/>
      <c r="H56" s="231"/>
      <c r="I56" s="110"/>
      <c r="J56" s="235"/>
      <c r="K56" s="99"/>
      <c r="L56" s="88"/>
      <c r="M56" s="88"/>
      <c r="N56" s="88"/>
    </row>
    <row r="57" spans="1:14" ht="21" customHeight="1" x14ac:dyDescent="0.45">
      <c r="A57" s="100">
        <v>26</v>
      </c>
      <c r="B57" s="230" t="s">
        <v>663</v>
      </c>
      <c r="C57" s="112">
        <v>3500</v>
      </c>
      <c r="D57" s="112">
        <f t="shared" ref="D57" si="64">C57</f>
        <v>3500</v>
      </c>
      <c r="E57" s="103" t="s">
        <v>15</v>
      </c>
      <c r="F57" s="230" t="s">
        <v>43</v>
      </c>
      <c r="G57" s="114">
        <f t="shared" ref="G57" si="65">C57</f>
        <v>3500</v>
      </c>
      <c r="H57" s="230" t="s">
        <v>43</v>
      </c>
      <c r="I57" s="105">
        <f t="shared" ref="I57" si="66">C57</f>
        <v>3500</v>
      </c>
      <c r="J57" s="233" t="s">
        <v>367</v>
      </c>
      <c r="K57" s="94" t="s">
        <v>664</v>
      </c>
      <c r="L57" s="88"/>
      <c r="M57" s="88"/>
      <c r="N57" s="88"/>
    </row>
    <row r="58" spans="1:14" ht="63" customHeight="1" x14ac:dyDescent="0.45">
      <c r="A58" s="107"/>
      <c r="B58" s="231"/>
      <c r="C58" s="113"/>
      <c r="D58" s="113"/>
      <c r="E58" s="124"/>
      <c r="F58" s="231"/>
      <c r="G58" s="116"/>
      <c r="H58" s="231"/>
      <c r="I58" s="110"/>
      <c r="J58" s="234"/>
      <c r="K58" s="99"/>
      <c r="L58" s="88"/>
      <c r="M58" s="88"/>
      <c r="N58" s="88"/>
    </row>
    <row r="59" spans="1:14" ht="21" customHeight="1" x14ac:dyDescent="0.45">
      <c r="A59" s="100">
        <v>27</v>
      </c>
      <c r="B59" s="230" t="s">
        <v>663</v>
      </c>
      <c r="C59" s="112">
        <v>51000</v>
      </c>
      <c r="D59" s="112">
        <f t="shared" ref="D59" si="67">C59</f>
        <v>51000</v>
      </c>
      <c r="E59" s="103" t="s">
        <v>15</v>
      </c>
      <c r="F59" s="230" t="s">
        <v>43</v>
      </c>
      <c r="G59" s="114">
        <f t="shared" ref="G59" si="68">C59</f>
        <v>51000</v>
      </c>
      <c r="H59" s="230" t="s">
        <v>43</v>
      </c>
      <c r="I59" s="105">
        <f t="shared" ref="I59" si="69">C59</f>
        <v>51000</v>
      </c>
      <c r="J59" s="233" t="s">
        <v>367</v>
      </c>
      <c r="K59" s="94" t="s">
        <v>665</v>
      </c>
      <c r="L59" s="88"/>
      <c r="M59" s="88"/>
      <c r="N59" s="88"/>
    </row>
    <row r="60" spans="1:14" ht="63" customHeight="1" x14ac:dyDescent="0.45">
      <c r="A60" s="107"/>
      <c r="B60" s="231"/>
      <c r="C60" s="113"/>
      <c r="D60" s="113"/>
      <c r="E60" s="124"/>
      <c r="F60" s="231"/>
      <c r="G60" s="116"/>
      <c r="H60" s="231"/>
      <c r="I60" s="110"/>
      <c r="J60" s="234"/>
      <c r="K60" s="99"/>
      <c r="L60" s="88"/>
      <c r="M60" s="88"/>
      <c r="N60" s="88"/>
    </row>
    <row r="61" spans="1:14" x14ac:dyDescent="0.45">
      <c r="A61" s="232" t="s">
        <v>369</v>
      </c>
      <c r="B61" s="232"/>
      <c r="C61" s="232"/>
      <c r="D61" s="232"/>
      <c r="E61" s="232"/>
      <c r="F61" s="232"/>
      <c r="G61" s="88"/>
      <c r="H61" s="88"/>
      <c r="I61" s="175">
        <f>SUM(I7:I60)</f>
        <v>532648.55000000005</v>
      </c>
      <c r="J61" s="88"/>
      <c r="K61" s="88"/>
      <c r="L61" s="88"/>
      <c r="M61" s="88"/>
      <c r="N61" s="88"/>
    </row>
    <row r="62" spans="1:14" x14ac:dyDescent="0.45">
      <c r="A62" s="87"/>
      <c r="B62" s="128"/>
      <c r="C62" s="88"/>
      <c r="D62" s="88"/>
      <c r="E62" s="88"/>
      <c r="F62" s="88"/>
      <c r="G62" s="88"/>
      <c r="H62" s="88"/>
      <c r="I62" s="88"/>
      <c r="J62" s="88"/>
      <c r="K62" s="88"/>
      <c r="L62" s="88"/>
      <c r="M62" s="88"/>
      <c r="N62" s="88"/>
    </row>
  </sheetData>
  <mergeCells count="117">
    <mergeCell ref="A3:K3"/>
    <mergeCell ref="A4:K4"/>
    <mergeCell ref="A5:A6"/>
    <mergeCell ref="B5:B6"/>
    <mergeCell ref="D5:D6"/>
    <mergeCell ref="E5:E6"/>
    <mergeCell ref="F5:G5"/>
    <mergeCell ref="H5:I5"/>
    <mergeCell ref="J5:J6"/>
    <mergeCell ref="A2:J2"/>
    <mergeCell ref="B11:B12"/>
    <mergeCell ref="F11:F12"/>
    <mergeCell ref="H11:H12"/>
    <mergeCell ref="J11:J12"/>
    <mergeCell ref="B13:B14"/>
    <mergeCell ref="F13:F14"/>
    <mergeCell ref="H13:H14"/>
    <mergeCell ref="J13:J14"/>
    <mergeCell ref="B7:B8"/>
    <mergeCell ref="F7:F8"/>
    <mergeCell ref="H7:H8"/>
    <mergeCell ref="J7:J8"/>
    <mergeCell ref="B9:B10"/>
    <mergeCell ref="F9:F10"/>
    <mergeCell ref="H9:H10"/>
    <mergeCell ref="J9:J10"/>
    <mergeCell ref="B19:B20"/>
    <mergeCell ref="F19:F20"/>
    <mergeCell ref="H19:H20"/>
    <mergeCell ref="J19:J20"/>
    <mergeCell ref="B21:B22"/>
    <mergeCell ref="F21:F22"/>
    <mergeCell ref="H21:H22"/>
    <mergeCell ref="J21:J22"/>
    <mergeCell ref="B15:B16"/>
    <mergeCell ref="J15:J16"/>
    <mergeCell ref="B17:B18"/>
    <mergeCell ref="F17:F18"/>
    <mergeCell ref="H17:H18"/>
    <mergeCell ref="J17:J18"/>
    <mergeCell ref="B27:B28"/>
    <mergeCell ref="F27:F28"/>
    <mergeCell ref="H27:H28"/>
    <mergeCell ref="J27:J28"/>
    <mergeCell ref="B29:B30"/>
    <mergeCell ref="F29:F30"/>
    <mergeCell ref="H29:H30"/>
    <mergeCell ref="J29:J30"/>
    <mergeCell ref="B23:B24"/>
    <mergeCell ref="F23:F24"/>
    <mergeCell ref="H23:H24"/>
    <mergeCell ref="J23:J24"/>
    <mergeCell ref="B25:B26"/>
    <mergeCell ref="F25:F26"/>
    <mergeCell ref="H25:H26"/>
    <mergeCell ref="J25:J26"/>
    <mergeCell ref="B35:B36"/>
    <mergeCell ref="F35:F36"/>
    <mergeCell ref="H35:H36"/>
    <mergeCell ref="J35:J36"/>
    <mergeCell ref="B37:B38"/>
    <mergeCell ref="F37:F38"/>
    <mergeCell ref="H37:H38"/>
    <mergeCell ref="J37:J38"/>
    <mergeCell ref="B31:B32"/>
    <mergeCell ref="F31:F32"/>
    <mergeCell ref="H31:H32"/>
    <mergeCell ref="J31:J32"/>
    <mergeCell ref="B33:B34"/>
    <mergeCell ref="F33:F34"/>
    <mergeCell ref="H33:H34"/>
    <mergeCell ref="J33:J34"/>
    <mergeCell ref="B43:B44"/>
    <mergeCell ref="F43:F44"/>
    <mergeCell ref="H43:H44"/>
    <mergeCell ref="J43:J44"/>
    <mergeCell ref="B45:B46"/>
    <mergeCell ref="F45:F46"/>
    <mergeCell ref="H45:H46"/>
    <mergeCell ref="J45:J46"/>
    <mergeCell ref="B39:B40"/>
    <mergeCell ref="F39:F40"/>
    <mergeCell ref="H39:H40"/>
    <mergeCell ref="J39:J40"/>
    <mergeCell ref="B41:B42"/>
    <mergeCell ref="F41:F42"/>
    <mergeCell ref="H41:H42"/>
    <mergeCell ref="J41:J42"/>
    <mergeCell ref="B51:B52"/>
    <mergeCell ref="F51:F52"/>
    <mergeCell ref="H51:H52"/>
    <mergeCell ref="J51:J52"/>
    <mergeCell ref="B53:B54"/>
    <mergeCell ref="F53:F54"/>
    <mergeCell ref="H53:H54"/>
    <mergeCell ref="J53:J54"/>
    <mergeCell ref="B47:B48"/>
    <mergeCell ref="F47:F48"/>
    <mergeCell ref="H47:H48"/>
    <mergeCell ref="J47:J48"/>
    <mergeCell ref="B49:B50"/>
    <mergeCell ref="F49:F50"/>
    <mergeCell ref="H49:H50"/>
    <mergeCell ref="J49:J50"/>
    <mergeCell ref="J59:J60"/>
    <mergeCell ref="A61:F61"/>
    <mergeCell ref="B59:B60"/>
    <mergeCell ref="F59:F60"/>
    <mergeCell ref="H59:H60"/>
    <mergeCell ref="B55:B56"/>
    <mergeCell ref="F55:F56"/>
    <mergeCell ref="H55:H56"/>
    <mergeCell ref="J55:J56"/>
    <mergeCell ref="B57:B58"/>
    <mergeCell ref="F57:F58"/>
    <mergeCell ref="H57:H58"/>
    <mergeCell ref="J57:J58"/>
  </mergeCells>
  <pageMargins left="0.25" right="0.25" top="0.75" bottom="0.75" header="0.3" footer="0.3"/>
  <pageSetup paperSize="9" fitToHeight="0" orientation="landscape" horizontalDpi="0" verticalDpi="0" r:id="rId1"/>
  <rowBreaks count="4" manualBreakCount="4">
    <brk id="24" max="16383" man="1"/>
    <brk id="34" max="16383" man="1"/>
    <brk id="44" max="16383" man="1"/>
    <brk id="54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88F16-AA19-4489-9915-F18AE2E99BFD}">
  <sheetPr>
    <pageSetUpPr fitToPage="1"/>
  </sheetPr>
  <dimension ref="A1:N20"/>
  <sheetViews>
    <sheetView zoomScale="120" zoomScaleNormal="120" workbookViewId="0">
      <selection activeCell="A2" sqref="A2:J2"/>
    </sheetView>
  </sheetViews>
  <sheetFormatPr defaultRowHeight="21" x14ac:dyDescent="0.45"/>
  <cols>
    <col min="1" max="1" width="4.25" style="129" customWidth="1"/>
    <col min="2" max="2" width="17.375" style="86" customWidth="1"/>
    <col min="3" max="3" width="9.75" style="85" bestFit="1" customWidth="1"/>
    <col min="4" max="5" width="9.875" style="85" customWidth="1"/>
    <col min="6" max="6" width="14.125" style="85" customWidth="1"/>
    <col min="7" max="7" width="11.5" style="85" customWidth="1"/>
    <col min="8" max="8" width="13.5" style="85" customWidth="1"/>
    <col min="9" max="9" width="16" style="85" customWidth="1"/>
    <col min="10" max="10" width="11.875" style="85" customWidth="1"/>
    <col min="11" max="11" width="17.625" style="85" customWidth="1"/>
    <col min="12" max="16384" width="9" style="85"/>
  </cols>
  <sheetData>
    <row r="1" spans="1:14" x14ac:dyDescent="0.45">
      <c r="A1" s="85"/>
    </row>
    <row r="2" spans="1:14" x14ac:dyDescent="0.45">
      <c r="A2" s="246" t="s">
        <v>826</v>
      </c>
      <c r="B2" s="246"/>
      <c r="C2" s="246"/>
      <c r="D2" s="246"/>
      <c r="E2" s="246"/>
      <c r="F2" s="246"/>
      <c r="G2" s="246"/>
      <c r="H2" s="246"/>
      <c r="I2" s="246"/>
      <c r="J2" s="246"/>
      <c r="K2" s="266" t="s">
        <v>814</v>
      </c>
      <c r="L2" s="88"/>
      <c r="M2" s="88"/>
      <c r="N2" s="88"/>
    </row>
    <row r="3" spans="1:14" x14ac:dyDescent="0.45">
      <c r="A3" s="247" t="s">
        <v>38</v>
      </c>
      <c r="B3" s="247"/>
      <c r="C3" s="247"/>
      <c r="D3" s="247"/>
      <c r="E3" s="247"/>
      <c r="F3" s="247"/>
      <c r="G3" s="247"/>
      <c r="H3" s="247"/>
      <c r="I3" s="247"/>
      <c r="J3" s="247"/>
      <c r="K3" s="247"/>
      <c r="L3" s="89"/>
      <c r="M3" s="89"/>
      <c r="N3" s="89"/>
    </row>
    <row r="4" spans="1:14" x14ac:dyDescent="0.45">
      <c r="A4" s="248" t="s">
        <v>619</v>
      </c>
      <c r="B4" s="248"/>
      <c r="C4" s="248"/>
      <c r="D4" s="248"/>
      <c r="E4" s="248"/>
      <c r="F4" s="248"/>
      <c r="G4" s="248"/>
      <c r="H4" s="248"/>
      <c r="I4" s="248"/>
      <c r="J4" s="248"/>
      <c r="K4" s="248"/>
      <c r="L4" s="88"/>
      <c r="M4" s="88"/>
      <c r="N4" s="88"/>
    </row>
    <row r="5" spans="1:14" s="137" customFormat="1" ht="23.25" customHeight="1" x14ac:dyDescent="0.45">
      <c r="A5" s="255" t="s">
        <v>0</v>
      </c>
      <c r="B5" s="256" t="s">
        <v>1</v>
      </c>
      <c r="C5" s="158" t="s">
        <v>2</v>
      </c>
      <c r="D5" s="257" t="s">
        <v>4</v>
      </c>
      <c r="E5" s="258" t="s">
        <v>5</v>
      </c>
      <c r="F5" s="258" t="s">
        <v>6</v>
      </c>
      <c r="G5" s="258"/>
      <c r="H5" s="259" t="s">
        <v>9</v>
      </c>
      <c r="I5" s="260"/>
      <c r="J5" s="251" t="s">
        <v>12</v>
      </c>
      <c r="K5" s="160" t="s">
        <v>13</v>
      </c>
      <c r="L5" s="136"/>
      <c r="M5" s="136"/>
      <c r="N5" s="136"/>
    </row>
    <row r="6" spans="1:14" s="137" customFormat="1" x14ac:dyDescent="0.45">
      <c r="A6" s="255"/>
      <c r="B6" s="256"/>
      <c r="C6" s="161" t="s">
        <v>3</v>
      </c>
      <c r="D6" s="257"/>
      <c r="E6" s="258"/>
      <c r="F6" s="151" t="s">
        <v>7</v>
      </c>
      <c r="G6" s="159" t="s">
        <v>8</v>
      </c>
      <c r="H6" s="162" t="s">
        <v>10</v>
      </c>
      <c r="I6" s="162" t="s">
        <v>11</v>
      </c>
      <c r="J6" s="252"/>
      <c r="K6" s="145" t="s">
        <v>14</v>
      </c>
      <c r="L6" s="136"/>
      <c r="M6" s="136"/>
      <c r="N6" s="136"/>
    </row>
    <row r="7" spans="1:14" s="137" customFormat="1" ht="32.25" customHeight="1" x14ac:dyDescent="0.45">
      <c r="A7" s="132">
        <v>1</v>
      </c>
      <c r="B7" s="251" t="s">
        <v>752</v>
      </c>
      <c r="C7" s="149">
        <v>500000</v>
      </c>
      <c r="D7" s="150">
        <v>500000</v>
      </c>
      <c r="E7" s="134" t="s">
        <v>15</v>
      </c>
      <c r="F7" s="251" t="s">
        <v>748</v>
      </c>
      <c r="G7" s="135" t="s">
        <v>753</v>
      </c>
      <c r="H7" s="251" t="s">
        <v>748</v>
      </c>
      <c r="I7" s="146" t="s">
        <v>753</v>
      </c>
      <c r="J7" s="253" t="s">
        <v>367</v>
      </c>
      <c r="K7" s="131" t="s">
        <v>754</v>
      </c>
      <c r="L7" s="136"/>
      <c r="M7" s="136"/>
      <c r="N7" s="136"/>
    </row>
    <row r="8" spans="1:14" s="137" customFormat="1" ht="72.75" customHeight="1" x14ac:dyDescent="0.45">
      <c r="A8" s="138"/>
      <c r="B8" s="261"/>
      <c r="C8" s="149"/>
      <c r="D8" s="150"/>
      <c r="E8" s="141"/>
      <c r="F8" s="252"/>
      <c r="G8" s="142"/>
      <c r="H8" s="252"/>
      <c r="I8" s="143"/>
      <c r="J8" s="254"/>
      <c r="K8" s="145"/>
      <c r="L8" s="136"/>
      <c r="M8" s="136"/>
      <c r="N8" s="136"/>
    </row>
    <row r="9" spans="1:14" s="137" customFormat="1" ht="30.75" customHeight="1" x14ac:dyDescent="0.45">
      <c r="A9" s="132">
        <v>2</v>
      </c>
      <c r="B9" s="251" t="s">
        <v>755</v>
      </c>
      <c r="C9" s="172">
        <v>500000</v>
      </c>
      <c r="D9" s="172">
        <v>500000</v>
      </c>
      <c r="E9" s="132" t="s">
        <v>15</v>
      </c>
      <c r="F9" s="251" t="s">
        <v>485</v>
      </c>
      <c r="G9" s="163" t="s">
        <v>753</v>
      </c>
      <c r="H9" s="251" t="s">
        <v>485</v>
      </c>
      <c r="I9" s="165" t="s">
        <v>753</v>
      </c>
      <c r="J9" s="253" t="s">
        <v>367</v>
      </c>
      <c r="K9" s="131" t="s">
        <v>756</v>
      </c>
      <c r="L9" s="136"/>
      <c r="M9" s="136"/>
      <c r="N9" s="136"/>
    </row>
    <row r="10" spans="1:14" s="137" customFormat="1" ht="75" customHeight="1" x14ac:dyDescent="0.45">
      <c r="A10" s="138"/>
      <c r="B10" s="252"/>
      <c r="C10" s="140"/>
      <c r="D10" s="140"/>
      <c r="E10" s="145"/>
      <c r="F10" s="252"/>
      <c r="G10" s="142"/>
      <c r="H10" s="252"/>
      <c r="I10" s="143"/>
      <c r="J10" s="254"/>
      <c r="K10" s="145"/>
      <c r="L10" s="136"/>
      <c r="M10" s="136"/>
      <c r="N10" s="136"/>
    </row>
    <row r="11" spans="1:14" s="137" customFormat="1" ht="21" customHeight="1" x14ac:dyDescent="0.45">
      <c r="A11" s="132">
        <v>3</v>
      </c>
      <c r="B11" s="251" t="s">
        <v>757</v>
      </c>
      <c r="C11" s="133">
        <v>400000</v>
      </c>
      <c r="D11" s="133">
        <v>400000</v>
      </c>
      <c r="E11" s="134" t="s">
        <v>15</v>
      </c>
      <c r="F11" s="251" t="s">
        <v>758</v>
      </c>
      <c r="G11" s="164" t="s">
        <v>759</v>
      </c>
      <c r="H11" s="251" t="s">
        <v>758</v>
      </c>
      <c r="I11" s="165" t="s">
        <v>759</v>
      </c>
      <c r="J11" s="253" t="s">
        <v>367</v>
      </c>
      <c r="K11" s="131" t="s">
        <v>760</v>
      </c>
      <c r="L11" s="136"/>
      <c r="M11" s="136"/>
      <c r="N11" s="136"/>
    </row>
    <row r="12" spans="1:14" s="137" customFormat="1" ht="87.75" customHeight="1" x14ac:dyDescent="0.45">
      <c r="A12" s="138"/>
      <c r="B12" s="252"/>
      <c r="C12" s="140"/>
      <c r="D12" s="140"/>
      <c r="E12" s="147"/>
      <c r="F12" s="252"/>
      <c r="G12" s="148"/>
      <c r="H12" s="252"/>
      <c r="I12" s="143"/>
      <c r="J12" s="254"/>
      <c r="K12" s="145"/>
      <c r="L12" s="136"/>
      <c r="M12" s="136"/>
      <c r="N12" s="136"/>
    </row>
    <row r="13" spans="1:14" s="137" customFormat="1" ht="82.5" customHeight="1" x14ac:dyDescent="0.45">
      <c r="A13" s="151">
        <v>4</v>
      </c>
      <c r="B13" s="152" t="s">
        <v>761</v>
      </c>
      <c r="C13" s="153">
        <v>500000</v>
      </c>
      <c r="D13" s="153">
        <f>C13</f>
        <v>500000</v>
      </c>
      <c r="E13" s="154" t="s">
        <v>15</v>
      </c>
      <c r="F13" s="152" t="s">
        <v>502</v>
      </c>
      <c r="G13" s="155">
        <v>499938.52</v>
      </c>
      <c r="H13" s="152" t="s">
        <v>502</v>
      </c>
      <c r="I13" s="156">
        <f>G13</f>
        <v>499938.52</v>
      </c>
      <c r="J13" s="157" t="str">
        <f>J11</f>
        <v>ผู้ยื่นข้อเสนอมีคุณสมบัติตรงตาม เงื่อนไขที่หน่วยงานกำหนด</v>
      </c>
      <c r="K13" s="152" t="s">
        <v>762</v>
      </c>
      <c r="L13" s="136"/>
      <c r="M13" s="136"/>
      <c r="N13" s="136"/>
    </row>
    <row r="14" spans="1:14" s="137" customFormat="1" ht="82.5" customHeight="1" x14ac:dyDescent="0.45">
      <c r="A14" s="151">
        <v>5</v>
      </c>
      <c r="B14" s="152" t="s">
        <v>763</v>
      </c>
      <c r="C14" s="153" t="s">
        <v>513</v>
      </c>
      <c r="D14" s="153" t="str">
        <f>C14</f>
        <v xml:space="preserve">300,000.00 	</v>
      </c>
      <c r="E14" s="154" t="s">
        <v>15</v>
      </c>
      <c r="F14" s="152" t="s">
        <v>764</v>
      </c>
      <c r="G14" s="155">
        <v>299999.84000000003</v>
      </c>
      <c r="H14" s="152" t="s">
        <v>764</v>
      </c>
      <c r="I14" s="156">
        <f>G14</f>
        <v>299999.84000000003</v>
      </c>
      <c r="J14" s="152" t="s">
        <v>367</v>
      </c>
      <c r="K14" s="131" t="s">
        <v>765</v>
      </c>
      <c r="L14" s="136"/>
      <c r="M14" s="136"/>
      <c r="N14" s="136"/>
    </row>
    <row r="15" spans="1:14" s="137" customFormat="1" ht="32.25" customHeight="1" x14ac:dyDescent="0.45">
      <c r="A15" s="132">
        <v>6</v>
      </c>
      <c r="B15" s="251" t="s">
        <v>766</v>
      </c>
      <c r="C15" s="149">
        <v>500000</v>
      </c>
      <c r="D15" s="150">
        <v>500000</v>
      </c>
      <c r="E15" s="134" t="s">
        <v>15</v>
      </c>
      <c r="F15" s="251" t="s">
        <v>502</v>
      </c>
      <c r="G15" s="150">
        <v>500000</v>
      </c>
      <c r="H15" s="251" t="s">
        <v>502</v>
      </c>
      <c r="I15" s="150">
        <v>500000</v>
      </c>
      <c r="J15" s="253" t="s">
        <v>367</v>
      </c>
      <c r="K15" s="131" t="s">
        <v>767</v>
      </c>
      <c r="L15" s="136"/>
      <c r="M15" s="136"/>
      <c r="N15" s="136"/>
    </row>
    <row r="16" spans="1:14" s="137" customFormat="1" ht="53.25" customHeight="1" x14ac:dyDescent="0.45">
      <c r="A16" s="138"/>
      <c r="B16" s="252"/>
      <c r="C16" s="149"/>
      <c r="D16" s="150"/>
      <c r="E16" s="141"/>
      <c r="F16" s="252"/>
      <c r="G16" s="142"/>
      <c r="H16" s="252"/>
      <c r="I16" s="143"/>
      <c r="J16" s="254"/>
      <c r="K16" s="145"/>
      <c r="L16" s="136"/>
      <c r="M16" s="136"/>
      <c r="N16" s="136"/>
    </row>
    <row r="17" spans="1:14" s="137" customFormat="1" ht="30.75" customHeight="1" x14ac:dyDescent="0.45">
      <c r="A17" s="132">
        <v>7</v>
      </c>
      <c r="B17" s="251" t="s">
        <v>768</v>
      </c>
      <c r="C17" s="133">
        <v>500000</v>
      </c>
      <c r="D17" s="133">
        <v>500000</v>
      </c>
      <c r="E17" s="134" t="s">
        <v>15</v>
      </c>
      <c r="F17" s="251" t="s">
        <v>485</v>
      </c>
      <c r="G17" s="135">
        <v>499756.73</v>
      </c>
      <c r="H17" s="251" t="s">
        <v>485</v>
      </c>
      <c r="I17" s="146">
        <v>499756.73</v>
      </c>
      <c r="J17" s="253" t="s">
        <v>367</v>
      </c>
      <c r="K17" s="131" t="s">
        <v>769</v>
      </c>
      <c r="L17" s="136"/>
      <c r="M17" s="136"/>
      <c r="N17" s="136"/>
    </row>
    <row r="18" spans="1:14" s="137" customFormat="1" ht="54.75" customHeight="1" x14ac:dyDescent="0.45">
      <c r="A18" s="138"/>
      <c r="B18" s="252"/>
      <c r="C18" s="140"/>
      <c r="D18" s="140"/>
      <c r="E18" s="147"/>
      <c r="F18" s="252"/>
      <c r="G18" s="142"/>
      <c r="H18" s="252"/>
      <c r="I18" s="143"/>
      <c r="J18" s="254"/>
      <c r="K18" s="145"/>
      <c r="L18" s="136"/>
      <c r="M18" s="136"/>
      <c r="N18" s="136"/>
    </row>
    <row r="19" spans="1:14" x14ac:dyDescent="0.45">
      <c r="A19" s="232" t="s">
        <v>369</v>
      </c>
      <c r="B19" s="232"/>
      <c r="C19" s="232"/>
      <c r="D19" s="232"/>
      <c r="E19" s="232"/>
      <c r="F19" s="232"/>
      <c r="G19" s="88"/>
      <c r="H19" s="88"/>
      <c r="I19" s="175">
        <f>SUM(I13:I18)</f>
        <v>1799695.09</v>
      </c>
      <c r="J19" s="88"/>
      <c r="K19" s="88"/>
      <c r="L19" s="88"/>
      <c r="M19" s="88"/>
      <c r="N19" s="88"/>
    </row>
    <row r="20" spans="1:14" x14ac:dyDescent="0.45">
      <c r="A20" s="87"/>
      <c r="B20" s="128"/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88"/>
    </row>
  </sheetData>
  <mergeCells count="31">
    <mergeCell ref="A3:K3"/>
    <mergeCell ref="A4:K4"/>
    <mergeCell ref="A5:A6"/>
    <mergeCell ref="B5:B6"/>
    <mergeCell ref="D5:D6"/>
    <mergeCell ref="E5:E6"/>
    <mergeCell ref="F5:G5"/>
    <mergeCell ref="H5:I5"/>
    <mergeCell ref="J5:J6"/>
    <mergeCell ref="A2:J2"/>
    <mergeCell ref="B7:B8"/>
    <mergeCell ref="F7:F8"/>
    <mergeCell ref="H7:H8"/>
    <mergeCell ref="J7:J8"/>
    <mergeCell ref="B9:B10"/>
    <mergeCell ref="F9:F10"/>
    <mergeCell ref="H9:H10"/>
    <mergeCell ref="J9:J10"/>
    <mergeCell ref="B11:B12"/>
    <mergeCell ref="F11:F12"/>
    <mergeCell ref="H11:H12"/>
    <mergeCell ref="J11:J12"/>
    <mergeCell ref="B15:B16"/>
    <mergeCell ref="F15:F16"/>
    <mergeCell ref="H15:H16"/>
    <mergeCell ref="J15:J16"/>
    <mergeCell ref="A19:F19"/>
    <mergeCell ref="B17:B18"/>
    <mergeCell ref="F17:F18"/>
    <mergeCell ref="H17:H18"/>
    <mergeCell ref="J17:J18"/>
  </mergeCells>
  <pageMargins left="0.25" right="0.25" top="0.75" bottom="0.75" header="0.3" footer="0.3"/>
  <pageSetup paperSize="9" scale="98" fitToHeight="0" orientation="landscape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A8F07-4F7D-4741-B7FB-CCA53902F31E}">
  <sheetPr>
    <pageSetUpPr fitToPage="1"/>
  </sheetPr>
  <dimension ref="A1:N56"/>
  <sheetViews>
    <sheetView tabSelected="1" topLeftCell="A46" zoomScale="130" zoomScaleNormal="130" workbookViewId="0">
      <selection activeCell="A2" sqref="A2:J2"/>
    </sheetView>
  </sheetViews>
  <sheetFormatPr defaultRowHeight="21" x14ac:dyDescent="0.45"/>
  <cols>
    <col min="1" max="1" width="4.25" style="129" customWidth="1"/>
    <col min="2" max="2" width="17.375" style="86" customWidth="1"/>
    <col min="3" max="3" width="9" style="85"/>
    <col min="4" max="4" width="8.75" style="85" customWidth="1"/>
    <col min="5" max="5" width="9.875" style="85" customWidth="1"/>
    <col min="6" max="6" width="14.125" style="85" customWidth="1"/>
    <col min="7" max="7" width="10.875" style="85" customWidth="1"/>
    <col min="8" max="8" width="13.5" style="85" customWidth="1"/>
    <col min="9" max="9" width="16" style="85" customWidth="1"/>
    <col min="10" max="10" width="11.875" style="85" customWidth="1"/>
    <col min="11" max="11" width="17.625" style="85" customWidth="1"/>
    <col min="12" max="16384" width="9" style="85"/>
  </cols>
  <sheetData>
    <row r="1" spans="1:14" x14ac:dyDescent="0.45">
      <c r="A1" s="85"/>
    </row>
    <row r="2" spans="1:14" x14ac:dyDescent="0.45">
      <c r="A2" s="246" t="s">
        <v>827</v>
      </c>
      <c r="B2" s="246"/>
      <c r="C2" s="246"/>
      <c r="D2" s="246"/>
      <c r="E2" s="246"/>
      <c r="F2" s="246"/>
      <c r="G2" s="246"/>
      <c r="H2" s="246"/>
      <c r="I2" s="246"/>
      <c r="J2" s="246"/>
      <c r="K2" s="266" t="s">
        <v>814</v>
      </c>
      <c r="L2" s="88"/>
      <c r="M2" s="88"/>
      <c r="N2" s="88"/>
    </row>
    <row r="3" spans="1:14" x14ac:dyDescent="0.45">
      <c r="A3" s="247" t="s">
        <v>38</v>
      </c>
      <c r="B3" s="247"/>
      <c r="C3" s="247"/>
      <c r="D3" s="247"/>
      <c r="E3" s="247"/>
      <c r="F3" s="247"/>
      <c r="G3" s="247"/>
      <c r="H3" s="247"/>
      <c r="I3" s="247"/>
      <c r="J3" s="247"/>
      <c r="K3" s="247"/>
      <c r="L3" s="89"/>
      <c r="M3" s="89"/>
      <c r="N3" s="89"/>
    </row>
    <row r="4" spans="1:14" x14ac:dyDescent="0.45">
      <c r="A4" s="248" t="s">
        <v>666</v>
      </c>
      <c r="B4" s="248"/>
      <c r="C4" s="248"/>
      <c r="D4" s="248"/>
      <c r="E4" s="248"/>
      <c r="F4" s="248"/>
      <c r="G4" s="248"/>
      <c r="H4" s="248"/>
      <c r="I4" s="248"/>
      <c r="J4" s="248"/>
      <c r="K4" s="248"/>
      <c r="L4" s="88"/>
      <c r="M4" s="88"/>
      <c r="N4" s="88"/>
    </row>
    <row r="5" spans="1:14" ht="23.25" customHeight="1" x14ac:dyDescent="0.45">
      <c r="A5" s="242" t="s">
        <v>0</v>
      </c>
      <c r="B5" s="243" t="s">
        <v>1</v>
      </c>
      <c r="C5" s="91" t="s">
        <v>2</v>
      </c>
      <c r="D5" s="244" t="s">
        <v>4</v>
      </c>
      <c r="E5" s="245" t="s">
        <v>5</v>
      </c>
      <c r="F5" s="245" t="s">
        <v>6</v>
      </c>
      <c r="G5" s="245"/>
      <c r="H5" s="249" t="s">
        <v>9</v>
      </c>
      <c r="I5" s="250"/>
      <c r="J5" s="230" t="s">
        <v>12</v>
      </c>
      <c r="K5" s="95" t="s">
        <v>13</v>
      </c>
      <c r="L5" s="88"/>
      <c r="M5" s="88"/>
      <c r="N5" s="88"/>
    </row>
    <row r="6" spans="1:14" x14ac:dyDescent="0.45">
      <c r="A6" s="242"/>
      <c r="B6" s="243"/>
      <c r="C6" s="96" t="s">
        <v>3</v>
      </c>
      <c r="D6" s="244"/>
      <c r="E6" s="245"/>
      <c r="F6" s="93" t="s">
        <v>7</v>
      </c>
      <c r="G6" s="92" t="s">
        <v>8</v>
      </c>
      <c r="H6" s="97" t="s">
        <v>10</v>
      </c>
      <c r="I6" s="97" t="s">
        <v>11</v>
      </c>
      <c r="J6" s="231"/>
      <c r="K6" s="99" t="s">
        <v>14</v>
      </c>
      <c r="L6" s="88"/>
      <c r="M6" s="88"/>
      <c r="N6" s="88"/>
    </row>
    <row r="7" spans="1:14" ht="32.25" customHeight="1" x14ac:dyDescent="0.45">
      <c r="A7" s="100">
        <v>1</v>
      </c>
      <c r="B7" s="230" t="s">
        <v>667</v>
      </c>
      <c r="C7" s="101">
        <v>2900</v>
      </c>
      <c r="D7" s="102">
        <v>2900</v>
      </c>
      <c r="E7" s="103" t="s">
        <v>15</v>
      </c>
      <c r="F7" s="230" t="s">
        <v>668</v>
      </c>
      <c r="G7" s="104">
        <v>2900</v>
      </c>
      <c r="H7" s="230" t="s">
        <v>668</v>
      </c>
      <c r="I7" s="105">
        <v>2900</v>
      </c>
      <c r="J7" s="233" t="s">
        <v>367</v>
      </c>
      <c r="K7" s="94" t="s">
        <v>669</v>
      </c>
      <c r="L7" s="88"/>
      <c r="M7" s="88"/>
      <c r="N7" s="88"/>
    </row>
    <row r="8" spans="1:14" ht="53.25" customHeight="1" x14ac:dyDescent="0.45">
      <c r="A8" s="107"/>
      <c r="B8" s="231"/>
      <c r="C8" s="101"/>
      <c r="D8" s="102"/>
      <c r="E8" s="108"/>
      <c r="F8" s="231"/>
      <c r="G8" s="109"/>
      <c r="H8" s="231"/>
      <c r="I8" s="110"/>
      <c r="J8" s="234"/>
      <c r="K8" s="99"/>
      <c r="L8" s="88"/>
      <c r="M8" s="88"/>
      <c r="N8" s="88"/>
    </row>
    <row r="9" spans="1:14" ht="30.75" customHeight="1" x14ac:dyDescent="0.45">
      <c r="A9" s="100">
        <v>2</v>
      </c>
      <c r="B9" s="239" t="s">
        <v>44</v>
      </c>
      <c r="C9" s="112">
        <v>13388.62</v>
      </c>
      <c r="D9" s="112">
        <v>13388.62</v>
      </c>
      <c r="E9" s="103" t="s">
        <v>15</v>
      </c>
      <c r="F9" s="230" t="s">
        <v>87</v>
      </c>
      <c r="G9" s="112">
        <v>13388.62</v>
      </c>
      <c r="H9" s="230" t="s">
        <v>87</v>
      </c>
      <c r="I9" s="112">
        <v>13388.62</v>
      </c>
      <c r="J9" s="233" t="s">
        <v>367</v>
      </c>
      <c r="K9" s="94" t="s">
        <v>670</v>
      </c>
      <c r="L9" s="88"/>
      <c r="M9" s="88"/>
      <c r="N9" s="88"/>
    </row>
    <row r="10" spans="1:14" ht="53.25" customHeight="1" x14ac:dyDescent="0.45">
      <c r="A10" s="107"/>
      <c r="B10" s="240"/>
      <c r="C10" s="113"/>
      <c r="D10" s="113"/>
      <c r="E10" s="108"/>
      <c r="F10" s="231"/>
      <c r="G10" s="109"/>
      <c r="H10" s="231"/>
      <c r="I10" s="110"/>
      <c r="J10" s="234"/>
      <c r="K10" s="99"/>
      <c r="L10" s="88"/>
      <c r="M10" s="88"/>
      <c r="N10" s="88"/>
    </row>
    <row r="11" spans="1:14" ht="21" customHeight="1" x14ac:dyDescent="0.45">
      <c r="A11" s="100">
        <v>3</v>
      </c>
      <c r="B11" s="239" t="s">
        <v>226</v>
      </c>
      <c r="C11" s="112">
        <v>6575</v>
      </c>
      <c r="D11" s="112">
        <f>C11</f>
        <v>6575</v>
      </c>
      <c r="E11" s="103" t="s">
        <v>15</v>
      </c>
      <c r="F11" s="230" t="s">
        <v>531</v>
      </c>
      <c r="G11" s="114">
        <f>C11</f>
        <v>6575</v>
      </c>
      <c r="H11" s="230" t="s">
        <v>531</v>
      </c>
      <c r="I11" s="105">
        <f>C11</f>
        <v>6575</v>
      </c>
      <c r="J11" s="233" t="s">
        <v>367</v>
      </c>
      <c r="K11" s="94" t="s">
        <v>671</v>
      </c>
      <c r="L11" s="88"/>
      <c r="M11" s="88"/>
      <c r="N11" s="88"/>
    </row>
    <row r="12" spans="1:14" ht="63" customHeight="1" x14ac:dyDescent="0.45">
      <c r="A12" s="107"/>
      <c r="B12" s="240"/>
      <c r="C12" s="113"/>
      <c r="D12" s="113"/>
      <c r="E12" s="108"/>
      <c r="F12" s="231"/>
      <c r="G12" s="116"/>
      <c r="H12" s="231"/>
      <c r="I12" s="110"/>
      <c r="J12" s="235"/>
      <c r="K12" s="99"/>
      <c r="L12" s="88"/>
      <c r="M12" s="88"/>
      <c r="N12" s="88"/>
    </row>
    <row r="13" spans="1:14" ht="21" customHeight="1" x14ac:dyDescent="0.45">
      <c r="A13" s="100">
        <v>4</v>
      </c>
      <c r="B13" s="230" t="s">
        <v>672</v>
      </c>
      <c r="C13" s="112">
        <v>17000</v>
      </c>
      <c r="D13" s="112">
        <f>C13</f>
        <v>17000</v>
      </c>
      <c r="E13" s="103" t="s">
        <v>15</v>
      </c>
      <c r="F13" s="230" t="s">
        <v>673</v>
      </c>
      <c r="G13" s="114">
        <f t="shared" ref="G13" si="0">C13</f>
        <v>17000</v>
      </c>
      <c r="H13" s="230" t="s">
        <v>673</v>
      </c>
      <c r="I13" s="105">
        <f t="shared" ref="I13" si="1">C13</f>
        <v>17000</v>
      </c>
      <c r="J13" s="233" t="s">
        <v>367</v>
      </c>
      <c r="K13" s="94" t="s">
        <v>674</v>
      </c>
      <c r="L13" s="88"/>
      <c r="M13" s="88"/>
      <c r="N13" s="88"/>
    </row>
    <row r="14" spans="1:14" ht="63" customHeight="1" x14ac:dyDescent="0.45">
      <c r="A14" s="107"/>
      <c r="B14" s="231"/>
      <c r="C14" s="113"/>
      <c r="D14" s="113"/>
      <c r="E14" s="124"/>
      <c r="F14" s="231"/>
      <c r="G14" s="116"/>
      <c r="H14" s="231"/>
      <c r="I14" s="110"/>
      <c r="J14" s="234"/>
      <c r="K14" s="99"/>
      <c r="L14" s="88"/>
      <c r="M14" s="88"/>
      <c r="N14" s="88"/>
    </row>
    <row r="15" spans="1:14" ht="21" customHeight="1" x14ac:dyDescent="0.45">
      <c r="A15" s="100">
        <v>5</v>
      </c>
      <c r="B15" s="239" t="s">
        <v>259</v>
      </c>
      <c r="C15" s="112">
        <v>22218.55</v>
      </c>
      <c r="D15" s="112">
        <f>C15</f>
        <v>22218.55</v>
      </c>
      <c r="E15" s="103" t="s">
        <v>15</v>
      </c>
      <c r="F15" s="230" t="s">
        <v>87</v>
      </c>
      <c r="G15" s="114">
        <f t="shared" ref="G15" si="2">C15</f>
        <v>22218.55</v>
      </c>
      <c r="H15" s="230" t="s">
        <v>87</v>
      </c>
      <c r="I15" s="105">
        <f t="shared" ref="I15" si="3">C15</f>
        <v>22218.55</v>
      </c>
      <c r="J15" s="233" t="s">
        <v>367</v>
      </c>
      <c r="K15" s="94" t="s">
        <v>675</v>
      </c>
      <c r="L15" s="88"/>
      <c r="M15" s="88"/>
      <c r="N15" s="88"/>
    </row>
    <row r="16" spans="1:14" ht="63" customHeight="1" x14ac:dyDescent="0.45">
      <c r="A16" s="107"/>
      <c r="B16" s="240"/>
      <c r="C16" s="113"/>
      <c r="D16" s="113"/>
      <c r="E16" s="108"/>
      <c r="F16" s="231"/>
      <c r="G16" s="116"/>
      <c r="H16" s="231"/>
      <c r="I16" s="110"/>
      <c r="J16" s="235"/>
      <c r="K16" s="99"/>
      <c r="L16" s="88"/>
      <c r="M16" s="88"/>
      <c r="N16" s="88"/>
    </row>
    <row r="17" spans="1:14" ht="21" customHeight="1" x14ac:dyDescent="0.45">
      <c r="A17" s="100">
        <v>6</v>
      </c>
      <c r="B17" s="239" t="s">
        <v>537</v>
      </c>
      <c r="C17" s="112">
        <v>44940</v>
      </c>
      <c r="D17" s="112">
        <f t="shared" ref="D17" si="4">C17</f>
        <v>44940</v>
      </c>
      <c r="E17" s="103" t="s">
        <v>15</v>
      </c>
      <c r="F17" s="230" t="s">
        <v>676</v>
      </c>
      <c r="G17" s="114">
        <f t="shared" ref="G17" si="5">C17</f>
        <v>44940</v>
      </c>
      <c r="H17" s="230" t="s">
        <v>676</v>
      </c>
      <c r="I17" s="105">
        <f t="shared" ref="I17" si="6">C17</f>
        <v>44940</v>
      </c>
      <c r="J17" s="233" t="s">
        <v>367</v>
      </c>
      <c r="K17" s="94" t="s">
        <v>677</v>
      </c>
      <c r="L17" s="88"/>
      <c r="M17" s="88"/>
      <c r="N17" s="88"/>
    </row>
    <row r="18" spans="1:14" ht="63" customHeight="1" x14ac:dyDescent="0.45">
      <c r="A18" s="107"/>
      <c r="B18" s="240"/>
      <c r="C18" s="113"/>
      <c r="D18" s="113"/>
      <c r="E18" s="108"/>
      <c r="F18" s="231"/>
      <c r="G18" s="116"/>
      <c r="H18" s="231"/>
      <c r="I18" s="110"/>
      <c r="J18" s="235"/>
      <c r="K18" s="99"/>
      <c r="L18" s="88"/>
      <c r="M18" s="88"/>
      <c r="N18" s="88"/>
    </row>
    <row r="19" spans="1:14" ht="21" customHeight="1" x14ac:dyDescent="0.45">
      <c r="A19" s="100">
        <v>7</v>
      </c>
      <c r="B19" s="239" t="s">
        <v>44</v>
      </c>
      <c r="C19" s="112">
        <v>3826.32</v>
      </c>
      <c r="D19" s="112">
        <f t="shared" ref="D19" si="7">C19</f>
        <v>3826.32</v>
      </c>
      <c r="E19" s="103" t="s">
        <v>15</v>
      </c>
      <c r="F19" s="230" t="s">
        <v>676</v>
      </c>
      <c r="G19" s="114">
        <f t="shared" ref="G19" si="8">C19</f>
        <v>3826.32</v>
      </c>
      <c r="H19" s="230" t="s">
        <v>676</v>
      </c>
      <c r="I19" s="105">
        <f t="shared" ref="I19" si="9">C19</f>
        <v>3826.32</v>
      </c>
      <c r="J19" s="233" t="s">
        <v>367</v>
      </c>
      <c r="K19" s="94" t="s">
        <v>678</v>
      </c>
      <c r="L19" s="88"/>
      <c r="M19" s="88"/>
      <c r="N19" s="88"/>
    </row>
    <row r="20" spans="1:14" ht="63" customHeight="1" x14ac:dyDescent="0.45">
      <c r="A20" s="107"/>
      <c r="B20" s="240"/>
      <c r="C20" s="113"/>
      <c r="D20" s="113"/>
      <c r="E20" s="108"/>
      <c r="F20" s="231"/>
      <c r="G20" s="116"/>
      <c r="H20" s="231"/>
      <c r="I20" s="110"/>
      <c r="J20" s="235"/>
      <c r="K20" s="99"/>
      <c r="L20" s="88"/>
      <c r="M20" s="88"/>
      <c r="N20" s="88"/>
    </row>
    <row r="21" spans="1:14" ht="21" customHeight="1" x14ac:dyDescent="0.45">
      <c r="A21" s="100">
        <v>8</v>
      </c>
      <c r="B21" s="239" t="s">
        <v>436</v>
      </c>
      <c r="C21" s="112">
        <v>44550</v>
      </c>
      <c r="D21" s="112">
        <f t="shared" ref="D21:D23" si="10">C21</f>
        <v>44550</v>
      </c>
      <c r="E21" s="103" t="s">
        <v>15</v>
      </c>
      <c r="F21" s="230" t="s">
        <v>437</v>
      </c>
      <c r="G21" s="114">
        <f t="shared" ref="G21" si="11">C21</f>
        <v>44550</v>
      </c>
      <c r="H21" s="230" t="s">
        <v>437</v>
      </c>
      <c r="I21" s="105">
        <f t="shared" ref="I21" si="12">C21</f>
        <v>44550</v>
      </c>
      <c r="J21" s="233" t="s">
        <v>367</v>
      </c>
      <c r="K21" s="94" t="s">
        <v>679</v>
      </c>
      <c r="L21" s="88"/>
      <c r="M21" s="88"/>
      <c r="N21" s="88"/>
    </row>
    <row r="22" spans="1:14" ht="63" customHeight="1" x14ac:dyDescent="0.45">
      <c r="A22" s="107"/>
      <c r="B22" s="240"/>
      <c r="C22" s="113"/>
      <c r="D22" s="113"/>
      <c r="E22" s="108"/>
      <c r="F22" s="231"/>
      <c r="G22" s="116"/>
      <c r="H22" s="231"/>
      <c r="I22" s="110"/>
      <c r="J22" s="235"/>
      <c r="K22" s="99"/>
      <c r="L22" s="88"/>
      <c r="M22" s="88"/>
      <c r="N22" s="88"/>
    </row>
    <row r="23" spans="1:14" ht="21" customHeight="1" x14ac:dyDescent="0.45">
      <c r="A23" s="100">
        <v>9</v>
      </c>
      <c r="B23" s="239" t="s">
        <v>680</v>
      </c>
      <c r="C23" s="112">
        <v>28800</v>
      </c>
      <c r="D23" s="112">
        <f t="shared" si="10"/>
        <v>28800</v>
      </c>
      <c r="E23" s="103" t="s">
        <v>15</v>
      </c>
      <c r="F23" s="230" t="s">
        <v>681</v>
      </c>
      <c r="G23" s="114">
        <f t="shared" ref="G23" si="13">C23</f>
        <v>28800</v>
      </c>
      <c r="H23" s="230" t="s">
        <v>681</v>
      </c>
      <c r="I23" s="105">
        <f t="shared" ref="I23" si="14">C23</f>
        <v>28800</v>
      </c>
      <c r="J23" s="233" t="s">
        <v>367</v>
      </c>
      <c r="K23" s="94" t="s">
        <v>682</v>
      </c>
      <c r="L23" s="88"/>
      <c r="M23" s="88"/>
      <c r="N23" s="88"/>
    </row>
    <row r="24" spans="1:14" ht="63" customHeight="1" x14ac:dyDescent="0.45">
      <c r="A24" s="107"/>
      <c r="B24" s="241"/>
      <c r="C24" s="113"/>
      <c r="D24" s="113"/>
      <c r="E24" s="124"/>
      <c r="F24" s="231"/>
      <c r="G24" s="116"/>
      <c r="H24" s="231"/>
      <c r="I24" s="110"/>
      <c r="J24" s="234"/>
      <c r="K24" s="99"/>
      <c r="L24" s="88"/>
      <c r="M24" s="88"/>
      <c r="N24" s="88"/>
    </row>
    <row r="25" spans="1:14" s="137" customFormat="1" ht="32.25" customHeight="1" x14ac:dyDescent="0.45">
      <c r="A25" s="132">
        <v>10</v>
      </c>
      <c r="B25" s="251" t="s">
        <v>770</v>
      </c>
      <c r="C25" s="172">
        <v>7000</v>
      </c>
      <c r="D25" s="158">
        <v>7000</v>
      </c>
      <c r="E25" s="134" t="s">
        <v>15</v>
      </c>
      <c r="F25" s="131" t="s">
        <v>771</v>
      </c>
      <c r="G25" s="135">
        <v>7000</v>
      </c>
      <c r="H25" s="131" t="s">
        <v>771</v>
      </c>
      <c r="I25" s="146">
        <v>7000</v>
      </c>
      <c r="J25" s="253" t="s">
        <v>367</v>
      </c>
      <c r="K25" s="131" t="s">
        <v>772</v>
      </c>
      <c r="L25" s="136"/>
      <c r="M25" s="136"/>
      <c r="N25" s="136"/>
    </row>
    <row r="26" spans="1:14" s="137" customFormat="1" ht="53.25" customHeight="1" x14ac:dyDescent="0.45">
      <c r="A26" s="138"/>
      <c r="B26" s="252"/>
      <c r="C26" s="162"/>
      <c r="D26" s="161"/>
      <c r="E26" s="147"/>
      <c r="F26" s="139"/>
      <c r="G26" s="142"/>
      <c r="H26" s="139"/>
      <c r="I26" s="143"/>
      <c r="J26" s="254"/>
      <c r="K26" s="145"/>
      <c r="L26" s="136"/>
      <c r="M26" s="136"/>
      <c r="N26" s="136"/>
    </row>
    <row r="27" spans="1:14" s="137" customFormat="1" ht="30.75" customHeight="1" x14ac:dyDescent="0.45">
      <c r="A27" s="132">
        <v>11</v>
      </c>
      <c r="B27" s="262" t="s">
        <v>612</v>
      </c>
      <c r="C27" s="133">
        <v>39600</v>
      </c>
      <c r="D27" s="133">
        <v>39600</v>
      </c>
      <c r="E27" s="134" t="s">
        <v>15</v>
      </c>
      <c r="F27" s="251" t="s">
        <v>773</v>
      </c>
      <c r="G27" s="133">
        <v>39600</v>
      </c>
      <c r="H27" s="251" t="s">
        <v>773</v>
      </c>
      <c r="I27" s="133">
        <v>39600</v>
      </c>
      <c r="J27" s="253" t="s">
        <v>367</v>
      </c>
      <c r="K27" s="131" t="s">
        <v>774</v>
      </c>
      <c r="L27" s="136"/>
      <c r="M27" s="136"/>
      <c r="N27" s="136"/>
    </row>
    <row r="28" spans="1:14" s="137" customFormat="1" ht="53.25" customHeight="1" x14ac:dyDescent="0.45">
      <c r="A28" s="138"/>
      <c r="B28" s="263"/>
      <c r="C28" s="140"/>
      <c r="D28" s="140"/>
      <c r="E28" s="141"/>
      <c r="F28" s="252"/>
      <c r="G28" s="142"/>
      <c r="H28" s="252"/>
      <c r="I28" s="143"/>
      <c r="J28" s="254"/>
      <c r="K28" s="145"/>
      <c r="L28" s="136"/>
      <c r="M28" s="136"/>
      <c r="N28" s="136"/>
    </row>
    <row r="29" spans="1:14" s="137" customFormat="1" ht="21" customHeight="1" x14ac:dyDescent="0.45">
      <c r="A29" s="132">
        <v>12</v>
      </c>
      <c r="B29" s="262" t="s">
        <v>24</v>
      </c>
      <c r="C29" s="133">
        <v>8850</v>
      </c>
      <c r="D29" s="133">
        <f>C29</f>
        <v>8850</v>
      </c>
      <c r="E29" s="134" t="s">
        <v>15</v>
      </c>
      <c r="F29" s="251" t="s">
        <v>382</v>
      </c>
      <c r="G29" s="173">
        <f>C29</f>
        <v>8850</v>
      </c>
      <c r="H29" s="251" t="s">
        <v>382</v>
      </c>
      <c r="I29" s="146">
        <f>C29</f>
        <v>8850</v>
      </c>
      <c r="J29" s="253" t="s">
        <v>367</v>
      </c>
      <c r="K29" s="131" t="s">
        <v>775</v>
      </c>
      <c r="L29" s="136"/>
      <c r="M29" s="136"/>
      <c r="N29" s="136"/>
    </row>
    <row r="30" spans="1:14" s="137" customFormat="1" ht="63" customHeight="1" x14ac:dyDescent="0.45">
      <c r="A30" s="138"/>
      <c r="B30" s="263"/>
      <c r="C30" s="140"/>
      <c r="D30" s="140"/>
      <c r="E30" s="141"/>
      <c r="F30" s="252"/>
      <c r="G30" s="148"/>
      <c r="H30" s="252"/>
      <c r="I30" s="143"/>
      <c r="J30" s="265"/>
      <c r="K30" s="145"/>
      <c r="L30" s="136"/>
      <c r="M30" s="136"/>
      <c r="N30" s="136"/>
    </row>
    <row r="31" spans="1:14" s="137" customFormat="1" ht="21" customHeight="1" x14ac:dyDescent="0.45">
      <c r="A31" s="132">
        <v>13</v>
      </c>
      <c r="B31" s="251" t="s">
        <v>442</v>
      </c>
      <c r="C31" s="133" t="s">
        <v>776</v>
      </c>
      <c r="D31" s="133" t="str">
        <f>C31</f>
        <v xml:space="preserve">24,000.00 	</v>
      </c>
      <c r="E31" s="134" t="s">
        <v>15</v>
      </c>
      <c r="F31" s="251" t="s">
        <v>777</v>
      </c>
      <c r="G31" s="173" t="str">
        <f t="shared" ref="G31" si="15">C31</f>
        <v xml:space="preserve">24,000.00 	</v>
      </c>
      <c r="H31" s="251" t="s">
        <v>778</v>
      </c>
      <c r="I31" s="146" t="str">
        <f t="shared" ref="I31" si="16">C31</f>
        <v xml:space="preserve">24,000.00 	</v>
      </c>
      <c r="J31" s="253" t="s">
        <v>367</v>
      </c>
      <c r="K31" s="131" t="s">
        <v>779</v>
      </c>
      <c r="L31" s="136"/>
      <c r="M31" s="136"/>
      <c r="N31" s="136"/>
    </row>
    <row r="32" spans="1:14" s="137" customFormat="1" ht="63" customHeight="1" x14ac:dyDescent="0.45">
      <c r="A32" s="138"/>
      <c r="B32" s="261"/>
      <c r="C32" s="140"/>
      <c r="D32" s="140"/>
      <c r="E32" s="141"/>
      <c r="F32" s="252"/>
      <c r="G32" s="148"/>
      <c r="H32" s="252"/>
      <c r="I32" s="143"/>
      <c r="J32" s="265"/>
      <c r="K32" s="145"/>
      <c r="L32" s="136"/>
      <c r="M32" s="136"/>
      <c r="N32" s="136"/>
    </row>
    <row r="33" spans="1:14" s="137" customFormat="1" ht="21" customHeight="1" x14ac:dyDescent="0.45">
      <c r="A33" s="132">
        <v>14</v>
      </c>
      <c r="B33" s="262" t="s">
        <v>27</v>
      </c>
      <c r="C33" s="133" t="s">
        <v>780</v>
      </c>
      <c r="D33" s="133" t="str">
        <f>C33</f>
        <v xml:space="preserve">9,500.00 	</v>
      </c>
      <c r="E33" s="134" t="s">
        <v>15</v>
      </c>
      <c r="F33" s="251" t="s">
        <v>781</v>
      </c>
      <c r="G33" s="173" t="str">
        <f t="shared" ref="G33" si="17">C33</f>
        <v xml:space="preserve">9,500.00 	</v>
      </c>
      <c r="H33" s="251" t="s">
        <v>781</v>
      </c>
      <c r="I33" s="146" t="str">
        <f t="shared" ref="I33" si="18">C33</f>
        <v xml:space="preserve">9,500.00 	</v>
      </c>
      <c r="J33" s="253" t="s">
        <v>367</v>
      </c>
      <c r="K33" s="131" t="s">
        <v>782</v>
      </c>
      <c r="L33" s="136"/>
      <c r="M33" s="136"/>
      <c r="N33" s="136"/>
    </row>
    <row r="34" spans="1:14" s="137" customFormat="1" ht="63" customHeight="1" x14ac:dyDescent="0.45">
      <c r="A34" s="138"/>
      <c r="B34" s="264"/>
      <c r="C34" s="140"/>
      <c r="D34" s="140"/>
      <c r="E34" s="147"/>
      <c r="F34" s="252"/>
      <c r="G34" s="148"/>
      <c r="H34" s="252"/>
      <c r="I34" s="143"/>
      <c r="J34" s="254"/>
      <c r="K34" s="145"/>
      <c r="L34" s="136"/>
      <c r="M34" s="136"/>
      <c r="N34" s="136"/>
    </row>
    <row r="35" spans="1:14" s="137" customFormat="1" ht="21" customHeight="1" x14ac:dyDescent="0.45">
      <c r="A35" s="132">
        <v>15</v>
      </c>
      <c r="B35" s="251" t="s">
        <v>783</v>
      </c>
      <c r="C35" s="133">
        <v>2675</v>
      </c>
      <c r="D35" s="133">
        <f t="shared" ref="D35" si="19">C35</f>
        <v>2675</v>
      </c>
      <c r="E35" s="134" t="s">
        <v>15</v>
      </c>
      <c r="F35" s="251" t="s">
        <v>676</v>
      </c>
      <c r="G35" s="173">
        <f t="shared" ref="G35" si="20">C35</f>
        <v>2675</v>
      </c>
      <c r="H35" s="251" t="s">
        <v>676</v>
      </c>
      <c r="I35" s="146">
        <f t="shared" ref="I35" si="21">C35</f>
        <v>2675</v>
      </c>
      <c r="J35" s="253" t="s">
        <v>367</v>
      </c>
      <c r="K35" s="131" t="s">
        <v>784</v>
      </c>
      <c r="L35" s="136"/>
      <c r="M35" s="136"/>
      <c r="N35" s="136"/>
    </row>
    <row r="36" spans="1:14" s="137" customFormat="1" ht="84" customHeight="1" x14ac:dyDescent="0.45">
      <c r="A36" s="138"/>
      <c r="B36" s="261"/>
      <c r="C36" s="140"/>
      <c r="D36" s="140"/>
      <c r="E36" s="141"/>
      <c r="F36" s="252"/>
      <c r="G36" s="148"/>
      <c r="H36" s="252"/>
      <c r="I36" s="143"/>
      <c r="J36" s="265"/>
      <c r="K36" s="145"/>
      <c r="L36" s="136"/>
      <c r="M36" s="136"/>
      <c r="N36" s="136"/>
    </row>
    <row r="37" spans="1:14" s="137" customFormat="1" ht="21" customHeight="1" x14ac:dyDescent="0.45">
      <c r="A37" s="132">
        <v>16</v>
      </c>
      <c r="B37" s="251" t="s">
        <v>785</v>
      </c>
      <c r="C37" s="133">
        <v>50000</v>
      </c>
      <c r="D37" s="133">
        <f t="shared" ref="D37" si="22">C37</f>
        <v>50000</v>
      </c>
      <c r="E37" s="134" t="s">
        <v>15</v>
      </c>
      <c r="F37" s="251" t="s">
        <v>494</v>
      </c>
      <c r="G37" s="173">
        <f t="shared" ref="G37" si="23">C37</f>
        <v>50000</v>
      </c>
      <c r="H37" s="251" t="s">
        <v>494</v>
      </c>
      <c r="I37" s="146">
        <f t="shared" ref="I37" si="24">C37</f>
        <v>50000</v>
      </c>
      <c r="J37" s="253" t="s">
        <v>367</v>
      </c>
      <c r="K37" s="131" t="s">
        <v>786</v>
      </c>
      <c r="L37" s="136"/>
      <c r="M37" s="136"/>
      <c r="N37" s="136"/>
    </row>
    <row r="38" spans="1:14" s="137" customFormat="1" ht="63" customHeight="1" x14ac:dyDescent="0.45">
      <c r="A38" s="138"/>
      <c r="B38" s="261"/>
      <c r="C38" s="140"/>
      <c r="D38" s="140"/>
      <c r="E38" s="141"/>
      <c r="F38" s="252"/>
      <c r="G38" s="148"/>
      <c r="H38" s="252"/>
      <c r="I38" s="143"/>
      <c r="J38" s="265"/>
      <c r="K38" s="145"/>
      <c r="L38" s="136"/>
      <c r="M38" s="136"/>
      <c r="N38" s="136"/>
    </row>
    <row r="39" spans="1:14" s="137" customFormat="1" ht="21" customHeight="1" x14ac:dyDescent="0.45">
      <c r="A39" s="132">
        <v>17</v>
      </c>
      <c r="B39" s="262" t="s">
        <v>436</v>
      </c>
      <c r="C39" s="133">
        <v>6789.15</v>
      </c>
      <c r="D39" s="133">
        <f t="shared" ref="D39" si="25">C39</f>
        <v>6789.15</v>
      </c>
      <c r="E39" s="134" t="s">
        <v>15</v>
      </c>
      <c r="F39" s="251" t="s">
        <v>87</v>
      </c>
      <c r="G39" s="173">
        <f t="shared" ref="G39" si="26">C39</f>
        <v>6789.15</v>
      </c>
      <c r="H39" s="251" t="s">
        <v>87</v>
      </c>
      <c r="I39" s="146">
        <f t="shared" ref="I39" si="27">C39</f>
        <v>6789.15</v>
      </c>
      <c r="J39" s="253" t="s">
        <v>367</v>
      </c>
      <c r="K39" s="131" t="s">
        <v>787</v>
      </c>
      <c r="L39" s="136"/>
      <c r="M39" s="136"/>
      <c r="N39" s="136"/>
    </row>
    <row r="40" spans="1:14" s="137" customFormat="1" ht="63" customHeight="1" x14ac:dyDescent="0.45">
      <c r="A40" s="138"/>
      <c r="B40" s="263"/>
      <c r="C40" s="140"/>
      <c r="D40" s="140"/>
      <c r="E40" s="141"/>
      <c r="F40" s="252"/>
      <c r="G40" s="148"/>
      <c r="H40" s="252"/>
      <c r="I40" s="143"/>
      <c r="J40" s="265"/>
      <c r="K40" s="145"/>
      <c r="L40" s="136"/>
      <c r="M40" s="136"/>
      <c r="N40" s="136"/>
    </row>
    <row r="41" spans="1:14" s="137" customFormat="1" ht="21" customHeight="1" x14ac:dyDescent="0.45">
      <c r="A41" s="132">
        <v>18</v>
      </c>
      <c r="B41" s="262" t="s">
        <v>113</v>
      </c>
      <c r="C41" s="133">
        <v>17990</v>
      </c>
      <c r="D41" s="133">
        <f>C41</f>
        <v>17990</v>
      </c>
      <c r="E41" s="134" t="s">
        <v>15</v>
      </c>
      <c r="F41" s="251" t="s">
        <v>437</v>
      </c>
      <c r="G41" s="173">
        <f t="shared" ref="G41" si="28">C41</f>
        <v>17990</v>
      </c>
      <c r="H41" s="251" t="s">
        <v>437</v>
      </c>
      <c r="I41" s="146">
        <f t="shared" ref="I41" si="29">C41</f>
        <v>17990</v>
      </c>
      <c r="J41" s="253" t="s">
        <v>367</v>
      </c>
      <c r="K41" s="131" t="s">
        <v>788</v>
      </c>
      <c r="L41" s="136"/>
      <c r="M41" s="136"/>
      <c r="N41" s="136"/>
    </row>
    <row r="42" spans="1:14" s="137" customFormat="1" ht="63" customHeight="1" x14ac:dyDescent="0.45">
      <c r="A42" s="138"/>
      <c r="B42" s="264"/>
      <c r="C42" s="140"/>
      <c r="D42" s="140"/>
      <c r="E42" s="147"/>
      <c r="F42" s="252"/>
      <c r="G42" s="148"/>
      <c r="H42" s="252"/>
      <c r="I42" s="143"/>
      <c r="J42" s="254"/>
      <c r="K42" s="145"/>
      <c r="L42" s="136"/>
      <c r="M42" s="136"/>
      <c r="N42" s="136"/>
    </row>
    <row r="43" spans="1:14" s="137" customFormat="1" ht="21" customHeight="1" x14ac:dyDescent="0.45">
      <c r="A43" s="132">
        <v>19</v>
      </c>
      <c r="B43" s="262" t="s">
        <v>44</v>
      </c>
      <c r="C43" s="133">
        <v>11004.95</v>
      </c>
      <c r="D43" s="133">
        <f t="shared" ref="D43" si="30">C43</f>
        <v>11004.95</v>
      </c>
      <c r="E43" s="134" t="s">
        <v>15</v>
      </c>
      <c r="F43" s="251" t="s">
        <v>87</v>
      </c>
      <c r="G43" s="173">
        <f t="shared" ref="G43" si="31">C43</f>
        <v>11004.95</v>
      </c>
      <c r="H43" s="251" t="s">
        <v>87</v>
      </c>
      <c r="I43" s="146">
        <f t="shared" ref="I43" si="32">C43</f>
        <v>11004.95</v>
      </c>
      <c r="J43" s="253" t="s">
        <v>367</v>
      </c>
      <c r="K43" s="131" t="s">
        <v>789</v>
      </c>
      <c r="L43" s="136"/>
      <c r="M43" s="136"/>
      <c r="N43" s="136"/>
    </row>
    <row r="44" spans="1:14" s="137" customFormat="1" ht="62.25" customHeight="1" x14ac:dyDescent="0.45">
      <c r="A44" s="138"/>
      <c r="B44" s="264"/>
      <c r="C44" s="140"/>
      <c r="D44" s="140"/>
      <c r="E44" s="147"/>
      <c r="F44" s="252"/>
      <c r="G44" s="148"/>
      <c r="H44" s="252"/>
      <c r="I44" s="143"/>
      <c r="J44" s="254"/>
      <c r="K44" s="145"/>
      <c r="L44" s="136"/>
      <c r="M44" s="136"/>
      <c r="N44" s="136"/>
    </row>
    <row r="45" spans="1:14" s="137" customFormat="1" ht="21" customHeight="1" x14ac:dyDescent="0.45">
      <c r="A45" s="132">
        <v>20</v>
      </c>
      <c r="B45" s="262" t="s">
        <v>259</v>
      </c>
      <c r="C45" s="133">
        <v>32025.1</v>
      </c>
      <c r="D45" s="133">
        <f t="shared" ref="D45" si="33">C45</f>
        <v>32025.1</v>
      </c>
      <c r="E45" s="134" t="s">
        <v>15</v>
      </c>
      <c r="F45" s="251" t="s">
        <v>87</v>
      </c>
      <c r="G45" s="173">
        <f t="shared" ref="G45" si="34">C45</f>
        <v>32025.1</v>
      </c>
      <c r="H45" s="251" t="s">
        <v>87</v>
      </c>
      <c r="I45" s="146">
        <f t="shared" ref="I45" si="35">C45</f>
        <v>32025.1</v>
      </c>
      <c r="J45" s="253" t="s">
        <v>367</v>
      </c>
      <c r="K45" s="131" t="s">
        <v>790</v>
      </c>
      <c r="L45" s="136"/>
      <c r="M45" s="136"/>
      <c r="N45" s="136"/>
    </row>
    <row r="46" spans="1:14" s="137" customFormat="1" ht="63" customHeight="1" x14ac:dyDescent="0.45">
      <c r="A46" s="138"/>
      <c r="B46" s="263"/>
      <c r="C46" s="140"/>
      <c r="D46" s="140"/>
      <c r="E46" s="141"/>
      <c r="F46" s="252"/>
      <c r="G46" s="148"/>
      <c r="H46" s="252"/>
      <c r="I46" s="143"/>
      <c r="J46" s="265"/>
      <c r="K46" s="145"/>
      <c r="L46" s="136"/>
      <c r="M46" s="136"/>
      <c r="N46" s="136"/>
    </row>
    <row r="47" spans="1:14" s="137" customFormat="1" ht="21" customHeight="1" x14ac:dyDescent="0.45">
      <c r="A47" s="132">
        <v>21</v>
      </c>
      <c r="B47" s="251" t="s">
        <v>791</v>
      </c>
      <c r="C47" s="133">
        <v>13500</v>
      </c>
      <c r="D47" s="133">
        <f t="shared" ref="D47" si="36">C47</f>
        <v>13500</v>
      </c>
      <c r="E47" s="134" t="s">
        <v>15</v>
      </c>
      <c r="F47" s="251" t="s">
        <v>792</v>
      </c>
      <c r="G47" s="173">
        <f t="shared" ref="G47" si="37">C47</f>
        <v>13500</v>
      </c>
      <c r="H47" s="251" t="s">
        <v>792</v>
      </c>
      <c r="I47" s="146">
        <f t="shared" ref="I47" si="38">C47</f>
        <v>13500</v>
      </c>
      <c r="J47" s="253" t="s">
        <v>367</v>
      </c>
      <c r="K47" s="131" t="s">
        <v>793</v>
      </c>
      <c r="L47" s="136"/>
      <c r="M47" s="136"/>
      <c r="N47" s="136"/>
    </row>
    <row r="48" spans="1:14" s="137" customFormat="1" ht="105" customHeight="1" x14ac:dyDescent="0.45">
      <c r="A48" s="138"/>
      <c r="B48" s="261"/>
      <c r="C48" s="140"/>
      <c r="D48" s="140"/>
      <c r="E48" s="141"/>
      <c r="F48" s="252"/>
      <c r="G48" s="148"/>
      <c r="H48" s="252"/>
      <c r="I48" s="143"/>
      <c r="J48" s="265"/>
      <c r="K48" s="145"/>
      <c r="L48" s="136"/>
      <c r="M48" s="136"/>
      <c r="N48" s="136"/>
    </row>
    <row r="49" spans="1:14" s="137" customFormat="1" ht="21" customHeight="1" x14ac:dyDescent="0.45">
      <c r="A49" s="132">
        <v>22</v>
      </c>
      <c r="B49" s="262" t="s">
        <v>24</v>
      </c>
      <c r="C49" s="133">
        <v>805</v>
      </c>
      <c r="D49" s="133">
        <f>C49</f>
        <v>805</v>
      </c>
      <c r="E49" s="134" t="s">
        <v>15</v>
      </c>
      <c r="F49" s="251" t="s">
        <v>794</v>
      </c>
      <c r="G49" s="173">
        <f t="shared" ref="G49" si="39">C49</f>
        <v>805</v>
      </c>
      <c r="H49" s="251" t="s">
        <v>794</v>
      </c>
      <c r="I49" s="146">
        <f t="shared" ref="I49" si="40">C49</f>
        <v>805</v>
      </c>
      <c r="J49" s="253" t="s">
        <v>367</v>
      </c>
      <c r="K49" s="131" t="s">
        <v>795</v>
      </c>
      <c r="L49" s="136"/>
      <c r="M49" s="136"/>
      <c r="N49" s="136"/>
    </row>
    <row r="50" spans="1:14" s="137" customFormat="1" ht="63" customHeight="1" x14ac:dyDescent="0.45">
      <c r="A50" s="138"/>
      <c r="B50" s="264"/>
      <c r="C50" s="140"/>
      <c r="D50" s="140"/>
      <c r="E50" s="147"/>
      <c r="F50" s="252"/>
      <c r="G50" s="148"/>
      <c r="H50" s="252"/>
      <c r="I50" s="143"/>
      <c r="J50" s="254"/>
      <c r="K50" s="145"/>
      <c r="L50" s="136"/>
      <c r="M50" s="136"/>
      <c r="N50" s="136"/>
    </row>
    <row r="51" spans="1:14" s="137" customFormat="1" ht="21" customHeight="1" x14ac:dyDescent="0.45">
      <c r="A51" s="132">
        <v>23</v>
      </c>
      <c r="B51" s="251" t="s">
        <v>561</v>
      </c>
      <c r="C51" s="133">
        <v>231534.86</v>
      </c>
      <c r="D51" s="133">
        <f>C51</f>
        <v>231534.86</v>
      </c>
      <c r="E51" s="134" t="s">
        <v>15</v>
      </c>
      <c r="F51" s="251" t="s">
        <v>433</v>
      </c>
      <c r="G51" s="173">
        <f t="shared" ref="G51" si="41">C51</f>
        <v>231534.86</v>
      </c>
      <c r="H51" s="251" t="s">
        <v>433</v>
      </c>
      <c r="I51" s="146">
        <f t="shared" ref="I51" si="42">C51</f>
        <v>231534.86</v>
      </c>
      <c r="J51" s="253" t="s">
        <v>367</v>
      </c>
      <c r="K51" s="131" t="s">
        <v>796</v>
      </c>
      <c r="L51" s="136"/>
      <c r="M51" s="136"/>
      <c r="N51" s="136"/>
    </row>
    <row r="52" spans="1:14" s="137" customFormat="1" ht="63" customHeight="1" x14ac:dyDescent="0.45">
      <c r="A52" s="138"/>
      <c r="B52" s="252"/>
      <c r="C52" s="140"/>
      <c r="D52" s="140"/>
      <c r="E52" s="147"/>
      <c r="F52" s="252"/>
      <c r="G52" s="148"/>
      <c r="H52" s="252"/>
      <c r="I52" s="143"/>
      <c r="J52" s="254"/>
      <c r="K52" s="145"/>
      <c r="L52" s="136"/>
      <c r="M52" s="136"/>
      <c r="N52" s="136"/>
    </row>
    <row r="53" spans="1:14" s="137" customFormat="1" ht="21" customHeight="1" x14ac:dyDescent="0.45">
      <c r="A53" s="132">
        <v>24</v>
      </c>
      <c r="B53" s="251" t="s">
        <v>810</v>
      </c>
      <c r="C53" s="133">
        <v>2696.4</v>
      </c>
      <c r="D53" s="133">
        <v>2696.4</v>
      </c>
      <c r="E53" s="134" t="s">
        <v>15</v>
      </c>
      <c r="F53" s="251" t="s">
        <v>811</v>
      </c>
      <c r="G53" s="173">
        <f t="shared" ref="G53" si="43">C53</f>
        <v>2696.4</v>
      </c>
      <c r="H53" s="251" t="s">
        <v>811</v>
      </c>
      <c r="I53" s="146">
        <f t="shared" ref="I53" si="44">C53</f>
        <v>2696.4</v>
      </c>
      <c r="J53" s="253" t="s">
        <v>367</v>
      </c>
      <c r="K53" s="131" t="s">
        <v>812</v>
      </c>
      <c r="L53" s="136"/>
      <c r="M53" s="136"/>
      <c r="N53" s="136"/>
    </row>
    <row r="54" spans="1:14" s="137" customFormat="1" ht="63" customHeight="1" x14ac:dyDescent="0.45">
      <c r="A54" s="138"/>
      <c r="B54" s="252"/>
      <c r="C54" s="140"/>
      <c r="D54" s="140"/>
      <c r="E54" s="147"/>
      <c r="F54" s="252"/>
      <c r="G54" s="148"/>
      <c r="H54" s="252"/>
      <c r="I54" s="143"/>
      <c r="J54" s="254"/>
      <c r="K54" s="145"/>
      <c r="L54" s="136"/>
      <c r="M54" s="136"/>
      <c r="N54" s="136"/>
    </row>
    <row r="55" spans="1:14" x14ac:dyDescent="0.45">
      <c r="A55" s="232" t="s">
        <v>369</v>
      </c>
      <c r="B55" s="232"/>
      <c r="C55" s="232"/>
      <c r="D55" s="232"/>
      <c r="E55" s="232"/>
      <c r="F55" s="232"/>
      <c r="G55" s="88"/>
      <c r="H55" s="88"/>
      <c r="I55" s="175">
        <f>SUM(I7:I54)</f>
        <v>608668.95000000007</v>
      </c>
      <c r="J55" s="88"/>
      <c r="K55" s="88"/>
      <c r="L55" s="88"/>
      <c r="M55" s="88"/>
      <c r="N55" s="88"/>
    </row>
    <row r="56" spans="1:14" x14ac:dyDescent="0.45">
      <c r="A56" s="87"/>
      <c r="B56" s="128"/>
      <c r="C56" s="88"/>
      <c r="D56" s="88"/>
      <c r="E56" s="88"/>
      <c r="F56" s="88"/>
      <c r="G56" s="88"/>
      <c r="H56" s="88"/>
      <c r="I56" s="88"/>
      <c r="J56" s="88"/>
      <c r="K56" s="88"/>
      <c r="L56" s="88"/>
      <c r="M56" s="88"/>
      <c r="N56" s="88"/>
    </row>
  </sheetData>
  <mergeCells count="105">
    <mergeCell ref="B53:B54"/>
    <mergeCell ref="F53:F54"/>
    <mergeCell ref="H53:H54"/>
    <mergeCell ref="J53:J54"/>
    <mergeCell ref="B49:B50"/>
    <mergeCell ref="F49:F50"/>
    <mergeCell ref="H49:H50"/>
    <mergeCell ref="J49:J50"/>
    <mergeCell ref="B45:B46"/>
    <mergeCell ref="F45:F46"/>
    <mergeCell ref="H45:H46"/>
    <mergeCell ref="J45:J46"/>
    <mergeCell ref="B47:B48"/>
    <mergeCell ref="F47:F48"/>
    <mergeCell ref="H47:H48"/>
    <mergeCell ref="J47:J48"/>
    <mergeCell ref="H51:H52"/>
    <mergeCell ref="J51:J52"/>
    <mergeCell ref="B39:B40"/>
    <mergeCell ref="F39:F40"/>
    <mergeCell ref="H39:H40"/>
    <mergeCell ref="J39:J40"/>
    <mergeCell ref="B41:B42"/>
    <mergeCell ref="F41:F42"/>
    <mergeCell ref="H41:H42"/>
    <mergeCell ref="J41:J42"/>
    <mergeCell ref="B43:B44"/>
    <mergeCell ref="F43:F44"/>
    <mergeCell ref="H43:H44"/>
    <mergeCell ref="J43:J44"/>
    <mergeCell ref="J33:J34"/>
    <mergeCell ref="B35:B36"/>
    <mergeCell ref="F35:F36"/>
    <mergeCell ref="H35:H36"/>
    <mergeCell ref="J35:J36"/>
    <mergeCell ref="B37:B38"/>
    <mergeCell ref="F37:F38"/>
    <mergeCell ref="H37:H38"/>
    <mergeCell ref="J37:J38"/>
    <mergeCell ref="J25:J26"/>
    <mergeCell ref="B27:B28"/>
    <mergeCell ref="F27:F28"/>
    <mergeCell ref="H27:H28"/>
    <mergeCell ref="J27:J28"/>
    <mergeCell ref="J29:J30"/>
    <mergeCell ref="B31:B32"/>
    <mergeCell ref="F31:F32"/>
    <mergeCell ref="H31:H32"/>
    <mergeCell ref="J31:J32"/>
    <mergeCell ref="B7:B8"/>
    <mergeCell ref="F7:F8"/>
    <mergeCell ref="H7:H8"/>
    <mergeCell ref="J7:J8"/>
    <mergeCell ref="B9:B10"/>
    <mergeCell ref="F9:F10"/>
    <mergeCell ref="H9:H10"/>
    <mergeCell ref="J9:J10"/>
    <mergeCell ref="A3:K3"/>
    <mergeCell ref="A4:K4"/>
    <mergeCell ref="A5:A6"/>
    <mergeCell ref="B5:B6"/>
    <mergeCell ref="D5:D6"/>
    <mergeCell ref="E5:E6"/>
    <mergeCell ref="F5:G5"/>
    <mergeCell ref="H5:I5"/>
    <mergeCell ref="J5:J6"/>
    <mergeCell ref="A2:J2"/>
    <mergeCell ref="J21:J22"/>
    <mergeCell ref="J15:J16"/>
    <mergeCell ref="B17:B18"/>
    <mergeCell ref="F17:F18"/>
    <mergeCell ref="H17:H18"/>
    <mergeCell ref="J17:J18"/>
    <mergeCell ref="B11:B12"/>
    <mergeCell ref="F11:F12"/>
    <mergeCell ref="H11:H12"/>
    <mergeCell ref="J11:J12"/>
    <mergeCell ref="B13:B14"/>
    <mergeCell ref="F13:F14"/>
    <mergeCell ref="H13:H14"/>
    <mergeCell ref="J13:J14"/>
    <mergeCell ref="J23:J24"/>
    <mergeCell ref="B19:B20"/>
    <mergeCell ref="F19:F20"/>
    <mergeCell ref="H19:H20"/>
    <mergeCell ref="J19:J20"/>
    <mergeCell ref="B21:B22"/>
    <mergeCell ref="A55:F55"/>
    <mergeCell ref="F15:F16"/>
    <mergeCell ref="H15:H16"/>
    <mergeCell ref="B23:B24"/>
    <mergeCell ref="F23:F24"/>
    <mergeCell ref="H23:H24"/>
    <mergeCell ref="B15:B16"/>
    <mergeCell ref="B25:B26"/>
    <mergeCell ref="B29:B30"/>
    <mergeCell ref="F29:F30"/>
    <mergeCell ref="H29:H30"/>
    <mergeCell ref="B33:B34"/>
    <mergeCell ref="F33:F34"/>
    <mergeCell ref="H33:H34"/>
    <mergeCell ref="B51:B52"/>
    <mergeCell ref="F51:F52"/>
    <mergeCell ref="F21:F22"/>
    <mergeCell ref="H21:H22"/>
  </mergeCells>
  <pageMargins left="0.25" right="0.25" top="0.75" bottom="0.75" header="0.3" footer="0.3"/>
  <pageSetup paperSize="9" fitToHeight="0" orientation="landscape" horizontalDpi="0" verticalDpi="0" r:id="rId1"/>
  <rowBreaks count="4" manualBreakCount="4">
    <brk id="14" max="16383" man="1"/>
    <brk id="24" max="16383" man="1"/>
    <brk id="34" max="16383" man="1"/>
    <brk id="4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89494-1A46-4501-A88D-B2710E2A2DFA}">
  <sheetPr>
    <pageSetUpPr fitToPage="1"/>
  </sheetPr>
  <dimension ref="A1:R60"/>
  <sheetViews>
    <sheetView workbookViewId="0">
      <selection sqref="A1:Q1"/>
    </sheetView>
  </sheetViews>
  <sheetFormatPr defaultRowHeight="26.25" x14ac:dyDescent="0.55000000000000004"/>
  <cols>
    <col min="1" max="1" width="7.75" style="42" customWidth="1"/>
    <col min="2" max="2" width="30.625" style="41" customWidth="1"/>
    <col min="3" max="4" width="9.875" style="43" customWidth="1"/>
    <col min="5" max="5" width="10.25" style="42" customWidth="1"/>
    <col min="6" max="7" width="10.75" style="41" customWidth="1"/>
    <col min="8" max="8" width="9.75" style="43" customWidth="1"/>
    <col min="9" max="11" width="6.875" style="41" customWidth="1"/>
    <col min="12" max="13" width="6.625" style="43" customWidth="1"/>
    <col min="14" max="16" width="7.625" style="41" customWidth="1"/>
    <col min="17" max="18" width="9.5" style="41" customWidth="1"/>
    <col min="19" max="16384" width="9" style="41"/>
  </cols>
  <sheetData>
    <row r="1" spans="1:18" x14ac:dyDescent="0.55000000000000004">
      <c r="A1" s="203" t="s">
        <v>79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67" t="s">
        <v>814</v>
      </c>
    </row>
    <row r="2" spans="1:18" x14ac:dyDescent="0.55000000000000004">
      <c r="A2" s="203" t="s">
        <v>38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</row>
    <row r="3" spans="1:18" x14ac:dyDescent="0.55000000000000004">
      <c r="A3" s="203" t="s">
        <v>80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</row>
    <row r="4" spans="1:18" x14ac:dyDescent="0.55000000000000004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1"/>
      <c r="O4" s="1"/>
      <c r="P4" s="1"/>
      <c r="Q4" s="1"/>
      <c r="R4" s="1"/>
    </row>
    <row r="5" spans="1:18" x14ac:dyDescent="0.55000000000000004">
      <c r="A5" s="211" t="s">
        <v>0</v>
      </c>
      <c r="B5" s="211" t="s">
        <v>1</v>
      </c>
      <c r="C5" s="4" t="s">
        <v>2</v>
      </c>
      <c r="D5" s="213" t="s">
        <v>4</v>
      </c>
      <c r="E5" s="211" t="s">
        <v>5</v>
      </c>
      <c r="F5" s="204" t="s">
        <v>6</v>
      </c>
      <c r="G5" s="205"/>
      <c r="H5" s="206"/>
      <c r="I5" s="204" t="s">
        <v>9</v>
      </c>
      <c r="J5" s="205"/>
      <c r="K5" s="205"/>
      <c r="L5" s="205"/>
      <c r="M5" s="206"/>
      <c r="N5" s="197" t="s">
        <v>12</v>
      </c>
      <c r="O5" s="198"/>
      <c r="P5" s="199"/>
      <c r="Q5" s="185" t="s">
        <v>13</v>
      </c>
      <c r="R5" s="186"/>
    </row>
    <row r="6" spans="1:18" x14ac:dyDescent="0.55000000000000004">
      <c r="A6" s="212"/>
      <c r="B6" s="212"/>
      <c r="C6" s="5" t="s">
        <v>3</v>
      </c>
      <c r="D6" s="214"/>
      <c r="E6" s="212"/>
      <c r="F6" s="204" t="s">
        <v>7</v>
      </c>
      <c r="G6" s="206"/>
      <c r="H6" s="6" t="s">
        <v>8</v>
      </c>
      <c r="I6" s="204" t="s">
        <v>10</v>
      </c>
      <c r="J6" s="205"/>
      <c r="K6" s="206"/>
      <c r="L6" s="207" t="s">
        <v>11</v>
      </c>
      <c r="M6" s="208"/>
      <c r="N6" s="200"/>
      <c r="O6" s="201"/>
      <c r="P6" s="202"/>
      <c r="Q6" s="179" t="s">
        <v>14</v>
      </c>
      <c r="R6" s="180"/>
    </row>
    <row r="7" spans="1:18" x14ac:dyDescent="0.55000000000000004">
      <c r="A7" s="9">
        <v>1</v>
      </c>
      <c r="B7" s="10" t="s">
        <v>82</v>
      </c>
      <c r="C7" s="11">
        <v>1700</v>
      </c>
      <c r="D7" s="12">
        <v>1700</v>
      </c>
      <c r="E7" s="13" t="s">
        <v>15</v>
      </c>
      <c r="F7" s="185" t="str">
        <f>I7</f>
        <v>ร้าน ทองชัยการช่าง 2</v>
      </c>
      <c r="G7" s="186"/>
      <c r="H7" s="14">
        <f>L7</f>
        <v>1700</v>
      </c>
      <c r="I7" s="185" t="s">
        <v>62</v>
      </c>
      <c r="J7" s="187"/>
      <c r="K7" s="186"/>
      <c r="L7" s="188">
        <v>1700</v>
      </c>
      <c r="M7" s="189"/>
      <c r="N7" s="197" t="str">
        <f>N9</f>
        <v>ผู้ยื่นข้อเสนอมีคุณสมบัติตรงตาม</v>
      </c>
      <c r="O7" s="198"/>
      <c r="P7" s="199"/>
      <c r="Q7" s="190" t="s">
        <v>83</v>
      </c>
      <c r="R7" s="191"/>
    </row>
    <row r="8" spans="1:18" x14ac:dyDescent="0.55000000000000004">
      <c r="A8" s="9"/>
      <c r="B8" s="10" t="s">
        <v>81</v>
      </c>
      <c r="C8" s="11"/>
      <c r="D8" s="12"/>
      <c r="E8" s="9"/>
      <c r="F8" s="44"/>
      <c r="G8" s="45"/>
      <c r="H8" s="46"/>
      <c r="I8" s="33"/>
      <c r="J8" s="1"/>
      <c r="K8" s="18"/>
      <c r="L8" s="47"/>
      <c r="M8" s="48"/>
      <c r="N8" s="222" t="str">
        <f>N10</f>
        <v>เงื่อนไขที่หน่วยงานกำหนด</v>
      </c>
      <c r="O8" s="223"/>
      <c r="P8" s="224"/>
      <c r="Q8" s="182" t="s">
        <v>84</v>
      </c>
      <c r="R8" s="183"/>
    </row>
    <row r="9" spans="1:18" x14ac:dyDescent="0.55000000000000004">
      <c r="A9" s="13">
        <v>2</v>
      </c>
      <c r="B9" s="21" t="s">
        <v>85</v>
      </c>
      <c r="C9" s="14">
        <v>3500</v>
      </c>
      <c r="D9" s="14">
        <v>3500</v>
      </c>
      <c r="E9" s="13" t="s">
        <v>15</v>
      </c>
      <c r="F9" s="185" t="s">
        <v>62</v>
      </c>
      <c r="G9" s="186"/>
      <c r="H9" s="14">
        <v>3500</v>
      </c>
      <c r="I9" s="185" t="s">
        <v>62</v>
      </c>
      <c r="J9" s="187"/>
      <c r="K9" s="186"/>
      <c r="L9" s="188">
        <v>3500</v>
      </c>
      <c r="M9" s="189"/>
      <c r="N9" s="185" t="s">
        <v>17</v>
      </c>
      <c r="O9" s="187"/>
      <c r="P9" s="186"/>
      <c r="Q9" s="220" t="s">
        <v>86</v>
      </c>
      <c r="R9" s="221"/>
    </row>
    <row r="10" spans="1:18" x14ac:dyDescent="0.55000000000000004">
      <c r="A10" s="22"/>
      <c r="B10" s="23" t="s">
        <v>109</v>
      </c>
      <c r="C10" s="24"/>
      <c r="D10" s="24"/>
      <c r="E10" s="22"/>
      <c r="F10" s="25"/>
      <c r="G10" s="26"/>
      <c r="H10" s="24"/>
      <c r="I10" s="25"/>
      <c r="J10" s="27"/>
      <c r="K10" s="26"/>
      <c r="L10" s="28"/>
      <c r="M10" s="29"/>
      <c r="N10" s="179" t="s">
        <v>16</v>
      </c>
      <c r="O10" s="181"/>
      <c r="P10" s="180"/>
      <c r="Q10" s="179" t="s">
        <v>84</v>
      </c>
      <c r="R10" s="180"/>
    </row>
    <row r="11" spans="1:18" x14ac:dyDescent="0.55000000000000004">
      <c r="A11" s="13">
        <v>3</v>
      </c>
      <c r="B11" s="21" t="s">
        <v>110</v>
      </c>
      <c r="C11" s="14">
        <v>4138.76</v>
      </c>
      <c r="D11" s="14">
        <v>4138.76</v>
      </c>
      <c r="E11" s="13" t="s">
        <v>15</v>
      </c>
      <c r="F11" s="185" t="s">
        <v>87</v>
      </c>
      <c r="G11" s="186"/>
      <c r="H11" s="14">
        <v>4138.76</v>
      </c>
      <c r="I11" s="185" t="s">
        <v>87</v>
      </c>
      <c r="J11" s="187"/>
      <c r="K11" s="186"/>
      <c r="L11" s="188">
        <v>4138.76</v>
      </c>
      <c r="M11" s="189"/>
      <c r="N11" s="185" t="s">
        <v>17</v>
      </c>
      <c r="O11" s="187"/>
      <c r="P11" s="186"/>
      <c r="Q11" s="185" t="s">
        <v>88</v>
      </c>
      <c r="R11" s="186"/>
    </row>
    <row r="12" spans="1:18" x14ac:dyDescent="0.55000000000000004">
      <c r="A12" s="22"/>
      <c r="B12" s="23"/>
      <c r="C12" s="24"/>
      <c r="D12" s="24"/>
      <c r="E12" s="22"/>
      <c r="F12" s="33"/>
      <c r="G12" s="18"/>
      <c r="H12" s="24"/>
      <c r="I12" s="7"/>
      <c r="J12" s="3"/>
      <c r="K12" s="8"/>
      <c r="L12" s="28"/>
      <c r="M12" s="29"/>
      <c r="N12" s="179" t="s">
        <v>16</v>
      </c>
      <c r="O12" s="181"/>
      <c r="P12" s="180"/>
      <c r="Q12" s="179" t="s">
        <v>84</v>
      </c>
      <c r="R12" s="180"/>
    </row>
    <row r="13" spans="1:18" x14ac:dyDescent="0.55000000000000004">
      <c r="A13" s="30">
        <v>4</v>
      </c>
      <c r="B13" s="21" t="s">
        <v>89</v>
      </c>
      <c r="C13" s="32">
        <v>300</v>
      </c>
      <c r="D13" s="32">
        <v>300</v>
      </c>
      <c r="E13" s="13" t="s">
        <v>15</v>
      </c>
      <c r="F13" s="185" t="s">
        <v>148</v>
      </c>
      <c r="G13" s="186"/>
      <c r="H13" s="32">
        <v>300</v>
      </c>
      <c r="I13" s="185" t="s">
        <v>148</v>
      </c>
      <c r="J13" s="187"/>
      <c r="K13" s="186"/>
      <c r="L13" s="188">
        <v>300</v>
      </c>
      <c r="M13" s="189"/>
      <c r="N13" s="185" t="s">
        <v>17</v>
      </c>
      <c r="O13" s="187"/>
      <c r="P13" s="186"/>
      <c r="Q13" s="185" t="s">
        <v>90</v>
      </c>
      <c r="R13" s="186"/>
    </row>
    <row r="14" spans="1:18" x14ac:dyDescent="0.55000000000000004">
      <c r="A14" s="30"/>
      <c r="B14" s="23" t="s">
        <v>111</v>
      </c>
      <c r="C14" s="40"/>
      <c r="D14" s="32"/>
      <c r="E14" s="30"/>
      <c r="F14" s="33"/>
      <c r="G14" s="18"/>
      <c r="H14" s="32"/>
      <c r="I14" s="33"/>
      <c r="J14" s="1"/>
      <c r="K14" s="18"/>
      <c r="L14" s="34"/>
      <c r="M14" s="35"/>
      <c r="N14" s="179" t="s">
        <v>16</v>
      </c>
      <c r="O14" s="181"/>
      <c r="P14" s="180"/>
      <c r="Q14" s="179" t="s">
        <v>84</v>
      </c>
      <c r="R14" s="180"/>
    </row>
    <row r="15" spans="1:18" x14ac:dyDescent="0.55000000000000004">
      <c r="A15" s="13">
        <v>5</v>
      </c>
      <c r="B15" s="21" t="s">
        <v>286</v>
      </c>
      <c r="C15" s="14">
        <v>33857.46</v>
      </c>
      <c r="D15" s="14">
        <v>33857.46</v>
      </c>
      <c r="E15" s="13" t="s">
        <v>15</v>
      </c>
      <c r="F15" s="185" t="s">
        <v>289</v>
      </c>
      <c r="G15" s="186"/>
      <c r="H15" s="14">
        <v>33857.46</v>
      </c>
      <c r="I15" s="185" t="s">
        <v>289</v>
      </c>
      <c r="J15" s="187"/>
      <c r="K15" s="186"/>
      <c r="L15" s="188">
        <v>33857.46</v>
      </c>
      <c r="M15" s="189"/>
      <c r="N15" s="185" t="s">
        <v>17</v>
      </c>
      <c r="O15" s="187"/>
      <c r="P15" s="186"/>
      <c r="Q15" s="185" t="s">
        <v>91</v>
      </c>
      <c r="R15" s="186"/>
    </row>
    <row r="16" spans="1:18" x14ac:dyDescent="0.55000000000000004">
      <c r="A16" s="22"/>
      <c r="B16" s="69" t="s">
        <v>285</v>
      </c>
      <c r="C16" s="24"/>
      <c r="D16" s="24"/>
      <c r="E16" s="22"/>
      <c r="F16" s="179" t="s">
        <v>288</v>
      </c>
      <c r="G16" s="180"/>
      <c r="H16" s="24"/>
      <c r="I16" s="179" t="s">
        <v>288</v>
      </c>
      <c r="J16" s="181"/>
      <c r="K16" s="180"/>
      <c r="L16" s="28"/>
      <c r="M16" s="29"/>
      <c r="N16" s="179" t="s">
        <v>16</v>
      </c>
      <c r="O16" s="181"/>
      <c r="P16" s="180"/>
      <c r="Q16" s="179" t="s">
        <v>84</v>
      </c>
      <c r="R16" s="180"/>
    </row>
    <row r="17" spans="1:18" x14ac:dyDescent="0.55000000000000004">
      <c r="A17" s="13">
        <v>6</v>
      </c>
      <c r="B17" s="21" t="s">
        <v>112</v>
      </c>
      <c r="C17" s="14">
        <v>12928.81</v>
      </c>
      <c r="D17" s="14">
        <v>12928.81</v>
      </c>
      <c r="E17" s="13" t="s">
        <v>15</v>
      </c>
      <c r="F17" s="185" t="s">
        <v>87</v>
      </c>
      <c r="G17" s="186"/>
      <c r="H17" s="14">
        <v>12928.81</v>
      </c>
      <c r="I17" s="185" t="s">
        <v>87</v>
      </c>
      <c r="J17" s="187"/>
      <c r="K17" s="186"/>
      <c r="L17" s="188">
        <v>12928.81</v>
      </c>
      <c r="M17" s="189"/>
      <c r="N17" s="185" t="s">
        <v>17</v>
      </c>
      <c r="O17" s="187"/>
      <c r="P17" s="186"/>
      <c r="Q17" s="185" t="s">
        <v>92</v>
      </c>
      <c r="R17" s="186"/>
    </row>
    <row r="18" spans="1:18" x14ac:dyDescent="0.55000000000000004">
      <c r="A18" s="22"/>
      <c r="B18" s="23"/>
      <c r="C18" s="24"/>
      <c r="D18" s="24"/>
      <c r="E18" s="22"/>
      <c r="F18" s="25"/>
      <c r="G18" s="26"/>
      <c r="H18" s="24"/>
      <c r="I18" s="25"/>
      <c r="J18" s="27"/>
      <c r="K18" s="26"/>
      <c r="L18" s="28"/>
      <c r="M18" s="29"/>
      <c r="N18" s="179" t="s">
        <v>16</v>
      </c>
      <c r="O18" s="181"/>
      <c r="P18" s="180"/>
      <c r="Q18" s="179" t="s">
        <v>93</v>
      </c>
      <c r="R18" s="180"/>
    </row>
    <row r="19" spans="1:18" x14ac:dyDescent="0.55000000000000004">
      <c r="A19" s="13">
        <v>7</v>
      </c>
      <c r="B19" s="21" t="s">
        <v>113</v>
      </c>
      <c r="C19" s="14">
        <v>1613.56</v>
      </c>
      <c r="D19" s="14">
        <v>1613.56</v>
      </c>
      <c r="E19" s="13" t="s">
        <v>15</v>
      </c>
      <c r="F19" s="185" t="s">
        <v>87</v>
      </c>
      <c r="G19" s="186"/>
      <c r="H19" s="14">
        <v>1613.56</v>
      </c>
      <c r="I19" s="185" t="s">
        <v>87</v>
      </c>
      <c r="J19" s="187"/>
      <c r="K19" s="186"/>
      <c r="L19" s="188">
        <v>1613.56</v>
      </c>
      <c r="M19" s="189"/>
      <c r="N19" s="185" t="s">
        <v>17</v>
      </c>
      <c r="O19" s="187"/>
      <c r="P19" s="186"/>
      <c r="Q19" s="185" t="s">
        <v>94</v>
      </c>
      <c r="R19" s="186"/>
    </row>
    <row r="20" spans="1:18" x14ac:dyDescent="0.55000000000000004">
      <c r="A20" s="30"/>
      <c r="B20" s="23"/>
      <c r="C20" s="24"/>
      <c r="D20" s="24"/>
      <c r="E20" s="22"/>
      <c r="F20" s="25"/>
      <c r="G20" s="26"/>
      <c r="H20" s="24"/>
      <c r="I20" s="25"/>
      <c r="J20" s="27"/>
      <c r="K20" s="26"/>
      <c r="L20" s="28"/>
      <c r="M20" s="29"/>
      <c r="N20" s="179" t="s">
        <v>16</v>
      </c>
      <c r="O20" s="181"/>
      <c r="P20" s="180"/>
      <c r="Q20" s="179" t="s">
        <v>93</v>
      </c>
      <c r="R20" s="180"/>
    </row>
    <row r="21" spans="1:18" x14ac:dyDescent="0.55000000000000004">
      <c r="A21" s="30"/>
      <c r="B21" s="31" t="s">
        <v>286</v>
      </c>
      <c r="C21" s="32">
        <v>185533.92</v>
      </c>
      <c r="D21" s="32">
        <v>185533.92</v>
      </c>
      <c r="E21" s="13" t="s">
        <v>15</v>
      </c>
      <c r="F21" s="185" t="s">
        <v>289</v>
      </c>
      <c r="G21" s="186"/>
      <c r="H21" s="32">
        <v>185533.92</v>
      </c>
      <c r="I21" s="185" t="s">
        <v>289</v>
      </c>
      <c r="J21" s="187"/>
      <c r="K21" s="186"/>
      <c r="L21" s="188">
        <v>185533.92</v>
      </c>
      <c r="M21" s="189"/>
      <c r="N21" s="185" t="s">
        <v>17</v>
      </c>
      <c r="O21" s="187"/>
      <c r="P21" s="186"/>
      <c r="Q21" s="185" t="s">
        <v>94</v>
      </c>
      <c r="R21" s="186"/>
    </row>
    <row r="22" spans="1:18" x14ac:dyDescent="0.55000000000000004">
      <c r="A22" s="22"/>
      <c r="B22" s="23" t="s">
        <v>287</v>
      </c>
      <c r="C22" s="24"/>
      <c r="D22" s="24"/>
      <c r="E22" s="22"/>
      <c r="F22" s="179" t="s">
        <v>288</v>
      </c>
      <c r="G22" s="180"/>
      <c r="H22" s="24"/>
      <c r="I22" s="179" t="s">
        <v>288</v>
      </c>
      <c r="J22" s="181"/>
      <c r="K22" s="180"/>
      <c r="L22" s="28"/>
      <c r="M22" s="29"/>
      <c r="N22" s="179" t="s">
        <v>16</v>
      </c>
      <c r="O22" s="181"/>
      <c r="P22" s="180"/>
      <c r="Q22" s="179" t="s">
        <v>93</v>
      </c>
      <c r="R22" s="180"/>
    </row>
    <row r="23" spans="1:18" x14ac:dyDescent="0.55000000000000004">
      <c r="A23" s="13">
        <v>8</v>
      </c>
      <c r="B23" s="21" t="s">
        <v>95</v>
      </c>
      <c r="C23" s="14">
        <v>18000</v>
      </c>
      <c r="D23" s="14">
        <v>18000</v>
      </c>
      <c r="E23" s="13" t="s">
        <v>15</v>
      </c>
      <c r="F23" s="185" t="s">
        <v>96</v>
      </c>
      <c r="G23" s="186"/>
      <c r="H23" s="14">
        <v>18000</v>
      </c>
      <c r="I23" s="185" t="s">
        <v>96</v>
      </c>
      <c r="J23" s="187"/>
      <c r="K23" s="186"/>
      <c r="L23" s="188">
        <v>18000</v>
      </c>
      <c r="M23" s="189"/>
      <c r="N23" s="185" t="s">
        <v>17</v>
      </c>
      <c r="O23" s="187"/>
      <c r="P23" s="186"/>
      <c r="Q23" s="185" t="s">
        <v>97</v>
      </c>
      <c r="R23" s="186"/>
    </row>
    <row r="24" spans="1:18" x14ac:dyDescent="0.55000000000000004">
      <c r="A24" s="22"/>
      <c r="B24" s="23"/>
      <c r="C24" s="24"/>
      <c r="D24" s="24"/>
      <c r="E24" s="22"/>
      <c r="F24" s="25"/>
      <c r="G24" s="26"/>
      <c r="H24" s="24"/>
      <c r="I24" s="25"/>
      <c r="J24" s="27"/>
      <c r="K24" s="26"/>
      <c r="L24" s="28"/>
      <c r="M24" s="29"/>
      <c r="N24" s="179" t="s">
        <v>16</v>
      </c>
      <c r="O24" s="181"/>
      <c r="P24" s="180"/>
      <c r="Q24" s="179" t="s">
        <v>98</v>
      </c>
      <c r="R24" s="180"/>
    </row>
    <row r="25" spans="1:18" x14ac:dyDescent="0.55000000000000004">
      <c r="A25" s="30">
        <v>9</v>
      </c>
      <c r="B25" s="31" t="s">
        <v>106</v>
      </c>
      <c r="C25" s="14">
        <v>18000</v>
      </c>
      <c r="D25" s="14">
        <v>18000</v>
      </c>
      <c r="E25" s="13" t="s">
        <v>15</v>
      </c>
      <c r="F25" s="185" t="s">
        <v>108</v>
      </c>
      <c r="G25" s="186"/>
      <c r="H25" s="14">
        <v>18000</v>
      </c>
      <c r="I25" s="185" t="s">
        <v>108</v>
      </c>
      <c r="J25" s="187"/>
      <c r="K25" s="186"/>
      <c r="L25" s="188">
        <v>18000</v>
      </c>
      <c r="M25" s="189"/>
      <c r="N25" s="185" t="s">
        <v>17</v>
      </c>
      <c r="O25" s="187"/>
      <c r="P25" s="186"/>
      <c r="Q25" s="185" t="s">
        <v>103</v>
      </c>
      <c r="R25" s="186"/>
    </row>
    <row r="26" spans="1:18" x14ac:dyDescent="0.55000000000000004">
      <c r="A26" s="30"/>
      <c r="B26" s="31" t="s">
        <v>107</v>
      </c>
      <c r="C26" s="32"/>
      <c r="D26" s="32"/>
      <c r="E26" s="30"/>
      <c r="F26" s="36"/>
      <c r="G26" s="37"/>
      <c r="H26" s="32"/>
      <c r="I26" s="36"/>
      <c r="J26" s="2"/>
      <c r="K26" s="37"/>
      <c r="L26" s="34"/>
      <c r="M26" s="35"/>
      <c r="N26" s="182" t="s">
        <v>16</v>
      </c>
      <c r="O26" s="184"/>
      <c r="P26" s="183"/>
      <c r="Q26" s="182" t="s">
        <v>98</v>
      </c>
      <c r="R26" s="183"/>
    </row>
    <row r="27" spans="1:18" x14ac:dyDescent="0.55000000000000004">
      <c r="A27" s="13">
        <v>10</v>
      </c>
      <c r="B27" s="21" t="s">
        <v>99</v>
      </c>
      <c r="C27" s="14">
        <v>20000</v>
      </c>
      <c r="D27" s="14">
        <v>20000</v>
      </c>
      <c r="E27" s="13" t="s">
        <v>15</v>
      </c>
      <c r="F27" s="185" t="s">
        <v>102</v>
      </c>
      <c r="G27" s="186"/>
      <c r="H27" s="14">
        <v>20000</v>
      </c>
      <c r="I27" s="185" t="s">
        <v>102</v>
      </c>
      <c r="J27" s="187"/>
      <c r="K27" s="186"/>
      <c r="L27" s="188">
        <v>20000</v>
      </c>
      <c r="M27" s="189"/>
      <c r="N27" s="185" t="s">
        <v>17</v>
      </c>
      <c r="O27" s="187"/>
      <c r="P27" s="186"/>
      <c r="Q27" s="185" t="s">
        <v>105</v>
      </c>
      <c r="R27" s="186"/>
    </row>
    <row r="28" spans="1:18" x14ac:dyDescent="0.55000000000000004">
      <c r="A28" s="30"/>
      <c r="B28" s="31" t="s">
        <v>101</v>
      </c>
      <c r="C28" s="32"/>
      <c r="D28" s="32"/>
      <c r="E28" s="30"/>
      <c r="F28" s="33"/>
      <c r="G28" s="18"/>
      <c r="H28" s="32"/>
      <c r="I28" s="33"/>
      <c r="J28" s="1"/>
      <c r="K28" s="18"/>
      <c r="L28" s="47"/>
      <c r="M28" s="48"/>
      <c r="N28" s="182" t="s">
        <v>16</v>
      </c>
      <c r="O28" s="184"/>
      <c r="P28" s="183"/>
      <c r="Q28" s="182" t="s">
        <v>98</v>
      </c>
      <c r="R28" s="183"/>
    </row>
    <row r="29" spans="1:18" x14ac:dyDescent="0.55000000000000004">
      <c r="A29" s="30"/>
      <c r="B29" s="31" t="s">
        <v>100</v>
      </c>
      <c r="C29" s="32"/>
      <c r="D29" s="32"/>
      <c r="E29" s="30"/>
      <c r="F29" s="33"/>
      <c r="G29" s="18"/>
      <c r="H29" s="32"/>
      <c r="I29" s="33"/>
      <c r="J29" s="1"/>
      <c r="K29" s="18"/>
      <c r="L29" s="47"/>
      <c r="M29" s="48"/>
      <c r="N29" s="33"/>
      <c r="O29" s="1"/>
      <c r="P29" s="18"/>
      <c r="Q29" s="33"/>
      <c r="R29" s="18"/>
    </row>
    <row r="30" spans="1:18" x14ac:dyDescent="0.55000000000000004">
      <c r="A30" s="13">
        <v>11</v>
      </c>
      <c r="B30" s="21" t="s">
        <v>112</v>
      </c>
      <c r="C30" s="14">
        <v>14194.62</v>
      </c>
      <c r="D30" s="14">
        <v>14194.62</v>
      </c>
      <c r="E30" s="13" t="s">
        <v>15</v>
      </c>
      <c r="F30" s="185" t="s">
        <v>36</v>
      </c>
      <c r="G30" s="186"/>
      <c r="H30" s="14">
        <v>14194.62</v>
      </c>
      <c r="I30" s="185" t="s">
        <v>36</v>
      </c>
      <c r="J30" s="187"/>
      <c r="K30" s="186"/>
      <c r="L30" s="188">
        <v>14194.62</v>
      </c>
      <c r="M30" s="189"/>
      <c r="N30" s="185" t="s">
        <v>17</v>
      </c>
      <c r="O30" s="187"/>
      <c r="P30" s="186"/>
      <c r="Q30" s="185" t="s">
        <v>104</v>
      </c>
      <c r="R30" s="186"/>
    </row>
    <row r="31" spans="1:18" x14ac:dyDescent="0.55000000000000004">
      <c r="A31" s="22"/>
      <c r="B31" s="23"/>
      <c r="C31" s="24"/>
      <c r="D31" s="24"/>
      <c r="E31" s="22"/>
      <c r="F31" s="25"/>
      <c r="G31" s="26"/>
      <c r="H31" s="24"/>
      <c r="I31" s="25"/>
      <c r="J31" s="27"/>
      <c r="K31" s="26"/>
      <c r="L31" s="28"/>
      <c r="M31" s="29"/>
      <c r="N31" s="182" t="s">
        <v>16</v>
      </c>
      <c r="O31" s="184"/>
      <c r="P31" s="183"/>
      <c r="Q31" s="182" t="s">
        <v>98</v>
      </c>
      <c r="R31" s="183"/>
    </row>
    <row r="32" spans="1:18" x14ac:dyDescent="0.55000000000000004">
      <c r="A32" s="13">
        <v>12</v>
      </c>
      <c r="B32" s="21" t="s">
        <v>114</v>
      </c>
      <c r="C32" s="14">
        <v>36000</v>
      </c>
      <c r="D32" s="14">
        <f>C32</f>
        <v>36000</v>
      </c>
      <c r="E32" s="13" t="str">
        <f>E30</f>
        <v>เฉพาะเจาะจง</v>
      </c>
      <c r="F32" s="185" t="s">
        <v>115</v>
      </c>
      <c r="G32" s="186"/>
      <c r="H32" s="14">
        <f>D32</f>
        <v>36000</v>
      </c>
      <c r="I32" s="185" t="str">
        <f>F32</f>
        <v>ร้านทรัพย์รุ่งเรือง</v>
      </c>
      <c r="J32" s="187"/>
      <c r="K32" s="186"/>
      <c r="L32" s="188">
        <f>H32</f>
        <v>36000</v>
      </c>
      <c r="M32" s="189"/>
      <c r="N32" s="185" t="str">
        <f>N30</f>
        <v>ผู้ยื่นข้อเสนอมีคุณสมบัติตรงตาม</v>
      </c>
      <c r="O32" s="187"/>
      <c r="P32" s="186"/>
      <c r="Q32" s="185" t="s">
        <v>116</v>
      </c>
      <c r="R32" s="186"/>
    </row>
    <row r="33" spans="1:18" x14ac:dyDescent="0.55000000000000004">
      <c r="A33" s="22"/>
      <c r="B33" s="23"/>
      <c r="C33" s="24"/>
      <c r="D33" s="24"/>
      <c r="E33" s="22"/>
      <c r="F33" s="25"/>
      <c r="G33" s="26"/>
      <c r="H33" s="24"/>
      <c r="I33" s="25"/>
      <c r="J33" s="27"/>
      <c r="K33" s="26"/>
      <c r="L33" s="28"/>
      <c r="M33" s="29"/>
      <c r="N33" s="179" t="s">
        <v>16</v>
      </c>
      <c r="O33" s="181"/>
      <c r="P33" s="180"/>
      <c r="Q33" s="179" t="s">
        <v>117</v>
      </c>
      <c r="R33" s="180"/>
    </row>
    <row r="34" spans="1:18" x14ac:dyDescent="0.55000000000000004">
      <c r="A34" s="30">
        <v>13</v>
      </c>
      <c r="B34" s="21" t="s">
        <v>35</v>
      </c>
      <c r="C34" s="49">
        <v>8287.15</v>
      </c>
      <c r="D34" s="49">
        <v>8287.15</v>
      </c>
      <c r="E34" s="13" t="s">
        <v>15</v>
      </c>
      <c r="F34" s="185" t="s">
        <v>87</v>
      </c>
      <c r="G34" s="186"/>
      <c r="H34" s="49">
        <v>8287.15</v>
      </c>
      <c r="I34" s="185" t="str">
        <f>F34</f>
        <v>บริษัท สมปองโฮมพลัส จำกัด</v>
      </c>
      <c r="J34" s="187"/>
      <c r="K34" s="186"/>
      <c r="L34" s="218">
        <v>8287.15</v>
      </c>
      <c r="M34" s="219"/>
      <c r="N34" s="182" t="s">
        <v>17</v>
      </c>
      <c r="O34" s="184"/>
      <c r="P34" s="183"/>
      <c r="Q34" s="182" t="s">
        <v>118</v>
      </c>
      <c r="R34" s="183"/>
    </row>
    <row r="35" spans="1:18" x14ac:dyDescent="0.55000000000000004">
      <c r="A35" s="22"/>
      <c r="B35" s="23"/>
      <c r="C35" s="24"/>
      <c r="D35" s="24"/>
      <c r="E35" s="22"/>
      <c r="F35" s="25"/>
      <c r="G35" s="26"/>
      <c r="H35" s="24"/>
      <c r="I35" s="25"/>
      <c r="J35" s="27"/>
      <c r="K35" s="26"/>
      <c r="L35" s="28"/>
      <c r="M35" s="29"/>
      <c r="N35" s="179" t="str">
        <f>N33</f>
        <v>เงื่อนไขที่หน่วยงานกำหนด</v>
      </c>
      <c r="O35" s="181"/>
      <c r="P35" s="180"/>
      <c r="Q35" s="182" t="s">
        <v>117</v>
      </c>
      <c r="R35" s="183"/>
    </row>
    <row r="36" spans="1:18" x14ac:dyDescent="0.55000000000000004">
      <c r="A36" s="13">
        <v>14</v>
      </c>
      <c r="B36" s="21" t="s">
        <v>119</v>
      </c>
      <c r="C36" s="14">
        <v>1605</v>
      </c>
      <c r="D36" s="14">
        <f>C36</f>
        <v>1605</v>
      </c>
      <c r="E36" s="13" t="s">
        <v>15</v>
      </c>
      <c r="F36" s="185" t="s">
        <v>36</v>
      </c>
      <c r="G36" s="186"/>
      <c r="H36" s="14">
        <f>D36</f>
        <v>1605</v>
      </c>
      <c r="I36" s="185" t="str">
        <f>F36</f>
        <v>ร้าน วิชัยการช่าง</v>
      </c>
      <c r="J36" s="187"/>
      <c r="K36" s="186"/>
      <c r="L36" s="188">
        <f>H36</f>
        <v>1605</v>
      </c>
      <c r="M36" s="189"/>
      <c r="N36" s="182" t="s">
        <v>17</v>
      </c>
      <c r="O36" s="184"/>
      <c r="P36" s="183"/>
      <c r="Q36" s="185" t="s">
        <v>121</v>
      </c>
      <c r="R36" s="186"/>
    </row>
    <row r="37" spans="1:18" x14ac:dyDescent="0.55000000000000004">
      <c r="A37" s="30"/>
      <c r="B37" s="31" t="s">
        <v>120</v>
      </c>
      <c r="C37" s="32"/>
      <c r="D37" s="32"/>
      <c r="E37" s="30"/>
      <c r="F37" s="36"/>
      <c r="G37" s="37"/>
      <c r="H37" s="32"/>
      <c r="I37" s="36"/>
      <c r="J37" s="2"/>
      <c r="K37" s="37"/>
      <c r="L37" s="34"/>
      <c r="M37" s="35"/>
      <c r="N37" s="182" t="str">
        <f>N35</f>
        <v>เงื่อนไขที่หน่วยงานกำหนด</v>
      </c>
      <c r="O37" s="184"/>
      <c r="P37" s="183"/>
      <c r="Q37" s="182" t="s">
        <v>122</v>
      </c>
      <c r="R37" s="183"/>
    </row>
    <row r="38" spans="1:18" x14ac:dyDescent="0.55000000000000004">
      <c r="A38" s="13">
        <v>15</v>
      </c>
      <c r="B38" s="21" t="s">
        <v>123</v>
      </c>
      <c r="C38" s="14">
        <v>34000</v>
      </c>
      <c r="D38" s="14">
        <f>C38</f>
        <v>34000</v>
      </c>
      <c r="E38" s="13" t="str">
        <f>E36</f>
        <v>เฉพาะเจาะจง</v>
      </c>
      <c r="F38" s="185" t="s">
        <v>58</v>
      </c>
      <c r="G38" s="186"/>
      <c r="H38" s="14">
        <f>D38</f>
        <v>34000</v>
      </c>
      <c r="I38" s="185" t="str">
        <f>F38</f>
        <v>ร้าน อู่ช่างรัตน์</v>
      </c>
      <c r="J38" s="187"/>
      <c r="K38" s="186"/>
      <c r="L38" s="188">
        <f>H38</f>
        <v>34000</v>
      </c>
      <c r="M38" s="189"/>
      <c r="N38" s="185" t="str">
        <f>N36</f>
        <v>ผู้ยื่นข้อเสนอมีคุณสมบัติตรงตาม</v>
      </c>
      <c r="O38" s="187"/>
      <c r="P38" s="186"/>
      <c r="Q38" s="185" t="s">
        <v>126</v>
      </c>
      <c r="R38" s="186"/>
    </row>
    <row r="39" spans="1:18" x14ac:dyDescent="0.55000000000000004">
      <c r="A39" s="22"/>
      <c r="B39" s="23" t="s">
        <v>124</v>
      </c>
      <c r="C39" s="24"/>
      <c r="D39" s="24"/>
      <c r="E39" s="22"/>
      <c r="F39" s="25"/>
      <c r="G39" s="26"/>
      <c r="H39" s="24"/>
      <c r="I39" s="25"/>
      <c r="J39" s="27"/>
      <c r="K39" s="26"/>
      <c r="L39" s="28"/>
      <c r="M39" s="29"/>
      <c r="N39" s="179" t="str">
        <f>N37</f>
        <v>เงื่อนไขที่หน่วยงานกำหนด</v>
      </c>
      <c r="O39" s="181"/>
      <c r="P39" s="180"/>
      <c r="Q39" s="179" t="s">
        <v>125</v>
      </c>
      <c r="R39" s="180"/>
    </row>
    <row r="40" spans="1:18" x14ac:dyDescent="0.55000000000000004">
      <c r="A40" s="9">
        <v>16</v>
      </c>
      <c r="B40" s="10" t="s">
        <v>113</v>
      </c>
      <c r="C40" s="11">
        <v>3028.1</v>
      </c>
      <c r="D40" s="12">
        <v>3028.1</v>
      </c>
      <c r="E40" s="13" t="s">
        <v>15</v>
      </c>
      <c r="F40" s="185" t="s">
        <v>87</v>
      </c>
      <c r="G40" s="186"/>
      <c r="H40" s="14">
        <f>L40</f>
        <v>3028.1</v>
      </c>
      <c r="I40" s="185" t="s">
        <v>87</v>
      </c>
      <c r="J40" s="187"/>
      <c r="K40" s="186"/>
      <c r="L40" s="188">
        <v>3028.1</v>
      </c>
      <c r="M40" s="189"/>
      <c r="N40" s="197" t="str">
        <f>N42</f>
        <v>ผู้ยื่นข้อเสนอมีคุณสมบัติตรงตาม</v>
      </c>
      <c r="O40" s="198"/>
      <c r="P40" s="199"/>
      <c r="Q40" s="190" t="s">
        <v>127</v>
      </c>
      <c r="R40" s="191"/>
    </row>
    <row r="41" spans="1:18" x14ac:dyDescent="0.55000000000000004">
      <c r="A41" s="9"/>
      <c r="B41" s="10"/>
      <c r="C41" s="11"/>
      <c r="D41" s="12"/>
      <c r="E41" s="9"/>
      <c r="F41" s="44"/>
      <c r="G41" s="45"/>
      <c r="H41" s="46"/>
      <c r="I41" s="33"/>
      <c r="J41" s="1"/>
      <c r="K41" s="18"/>
      <c r="L41" s="47"/>
      <c r="M41" s="48"/>
      <c r="N41" s="222" t="str">
        <f>N43</f>
        <v>เงื่อนไขที่หน่วยงานกำหนด</v>
      </c>
      <c r="O41" s="223"/>
      <c r="P41" s="224"/>
      <c r="Q41" s="182" t="s">
        <v>128</v>
      </c>
      <c r="R41" s="183"/>
    </row>
    <row r="42" spans="1:18" x14ac:dyDescent="0.55000000000000004">
      <c r="A42" s="13">
        <v>17</v>
      </c>
      <c r="B42" s="21" t="s">
        <v>130</v>
      </c>
      <c r="C42" s="14">
        <v>15520</v>
      </c>
      <c r="D42" s="14">
        <v>15520</v>
      </c>
      <c r="E42" s="13" t="s">
        <v>15</v>
      </c>
      <c r="F42" s="185" t="s">
        <v>21</v>
      </c>
      <c r="G42" s="186"/>
      <c r="H42" s="14">
        <v>15520</v>
      </c>
      <c r="I42" s="185" t="s">
        <v>21</v>
      </c>
      <c r="J42" s="187"/>
      <c r="K42" s="186"/>
      <c r="L42" s="188">
        <v>15520</v>
      </c>
      <c r="M42" s="189"/>
      <c r="N42" s="185" t="s">
        <v>17</v>
      </c>
      <c r="O42" s="187"/>
      <c r="P42" s="186"/>
      <c r="Q42" s="220" t="s">
        <v>131</v>
      </c>
      <c r="R42" s="221"/>
    </row>
    <row r="43" spans="1:18" x14ac:dyDescent="0.55000000000000004">
      <c r="A43" s="22"/>
      <c r="B43" s="23" t="s">
        <v>129</v>
      </c>
      <c r="C43" s="24"/>
      <c r="D43" s="24"/>
      <c r="E43" s="22"/>
      <c r="F43" s="182" t="s">
        <v>22</v>
      </c>
      <c r="G43" s="183"/>
      <c r="H43" s="24"/>
      <c r="I43" s="179" t="s">
        <v>22</v>
      </c>
      <c r="J43" s="181"/>
      <c r="K43" s="180"/>
      <c r="L43" s="28"/>
      <c r="M43" s="29"/>
      <c r="N43" s="179" t="s">
        <v>16</v>
      </c>
      <c r="O43" s="181"/>
      <c r="P43" s="180"/>
      <c r="Q43" s="179" t="s">
        <v>132</v>
      </c>
      <c r="R43" s="180"/>
    </row>
    <row r="44" spans="1:18" x14ac:dyDescent="0.55000000000000004">
      <c r="A44" s="13">
        <v>18</v>
      </c>
      <c r="B44" s="21" t="s">
        <v>133</v>
      </c>
      <c r="C44" s="14">
        <v>5000</v>
      </c>
      <c r="D44" s="14">
        <v>5000</v>
      </c>
      <c r="E44" s="13" t="s">
        <v>15</v>
      </c>
      <c r="F44" s="185" t="s">
        <v>134</v>
      </c>
      <c r="G44" s="186"/>
      <c r="H44" s="14">
        <v>5000</v>
      </c>
      <c r="I44" s="185" t="s">
        <v>134</v>
      </c>
      <c r="J44" s="187"/>
      <c r="K44" s="186"/>
      <c r="L44" s="188">
        <v>5000</v>
      </c>
      <c r="M44" s="189"/>
      <c r="N44" s="185" t="s">
        <v>17</v>
      </c>
      <c r="O44" s="187"/>
      <c r="P44" s="186"/>
      <c r="Q44" s="185" t="s">
        <v>135</v>
      </c>
      <c r="R44" s="186"/>
    </row>
    <row r="45" spans="1:18" x14ac:dyDescent="0.55000000000000004">
      <c r="A45" s="22"/>
      <c r="B45" s="23"/>
      <c r="C45" s="24"/>
      <c r="D45" s="24"/>
      <c r="E45" s="22"/>
      <c r="F45" s="33"/>
      <c r="G45" s="18"/>
      <c r="H45" s="24"/>
      <c r="I45" s="7"/>
      <c r="J45" s="3"/>
      <c r="K45" s="8"/>
      <c r="L45" s="28"/>
      <c r="M45" s="29"/>
      <c r="N45" s="179" t="s">
        <v>16</v>
      </c>
      <c r="O45" s="181"/>
      <c r="P45" s="180"/>
      <c r="Q45" s="179" t="s">
        <v>136</v>
      </c>
      <c r="R45" s="180"/>
    </row>
    <row r="46" spans="1:18" x14ac:dyDescent="0.55000000000000004">
      <c r="A46" s="30">
        <v>19</v>
      </c>
      <c r="B46" s="21" t="s">
        <v>137</v>
      </c>
      <c r="C46" s="32">
        <v>162000</v>
      </c>
      <c r="D46" s="32">
        <v>162000</v>
      </c>
      <c r="E46" s="13" t="s">
        <v>15</v>
      </c>
      <c r="F46" s="185" t="s">
        <v>115</v>
      </c>
      <c r="G46" s="186"/>
      <c r="H46" s="32">
        <v>162000</v>
      </c>
      <c r="I46" s="185" t="s">
        <v>115</v>
      </c>
      <c r="J46" s="187"/>
      <c r="K46" s="186"/>
      <c r="L46" s="188">
        <v>162000</v>
      </c>
      <c r="M46" s="189"/>
      <c r="N46" s="185" t="s">
        <v>17</v>
      </c>
      <c r="O46" s="187"/>
      <c r="P46" s="186"/>
      <c r="Q46" s="185" t="s">
        <v>138</v>
      </c>
      <c r="R46" s="186"/>
    </row>
    <row r="47" spans="1:18" x14ac:dyDescent="0.55000000000000004">
      <c r="A47" s="30"/>
      <c r="B47" s="23"/>
      <c r="C47" s="40"/>
      <c r="D47" s="32"/>
      <c r="E47" s="30"/>
      <c r="F47" s="33"/>
      <c r="G47" s="18"/>
      <c r="H47" s="32"/>
      <c r="I47" s="33"/>
      <c r="J47" s="1"/>
      <c r="K47" s="18"/>
      <c r="L47" s="34"/>
      <c r="M47" s="35"/>
      <c r="N47" s="179" t="s">
        <v>16</v>
      </c>
      <c r="O47" s="181"/>
      <c r="P47" s="180"/>
      <c r="Q47" s="179" t="s">
        <v>136</v>
      </c>
      <c r="R47" s="180"/>
    </row>
    <row r="48" spans="1:18" x14ac:dyDescent="0.55000000000000004">
      <c r="A48" s="13">
        <v>20</v>
      </c>
      <c r="B48" s="21" t="s">
        <v>139</v>
      </c>
      <c r="C48" s="14">
        <v>4640</v>
      </c>
      <c r="D48" s="14">
        <v>4640</v>
      </c>
      <c r="E48" s="13" t="s">
        <v>15</v>
      </c>
      <c r="F48" s="185" t="s">
        <v>294</v>
      </c>
      <c r="G48" s="186"/>
      <c r="H48" s="14">
        <v>4640</v>
      </c>
      <c r="I48" s="185" t="s">
        <v>294</v>
      </c>
      <c r="J48" s="187"/>
      <c r="K48" s="186"/>
      <c r="L48" s="188">
        <v>4640</v>
      </c>
      <c r="M48" s="189"/>
      <c r="N48" s="185" t="s">
        <v>17</v>
      </c>
      <c r="O48" s="187"/>
      <c r="P48" s="186"/>
      <c r="Q48" s="185" t="s">
        <v>140</v>
      </c>
      <c r="R48" s="186"/>
    </row>
    <row r="49" spans="1:18" x14ac:dyDescent="0.55000000000000004">
      <c r="A49" s="22"/>
      <c r="B49" s="23"/>
      <c r="C49" s="24"/>
      <c r="D49" s="24"/>
      <c r="E49" s="22"/>
      <c r="F49" s="179" t="s">
        <v>290</v>
      </c>
      <c r="G49" s="180"/>
      <c r="H49" s="24"/>
      <c r="I49" s="179" t="s">
        <v>295</v>
      </c>
      <c r="J49" s="181"/>
      <c r="K49" s="180"/>
      <c r="L49" s="28"/>
      <c r="M49" s="29"/>
      <c r="N49" s="179" t="s">
        <v>16</v>
      </c>
      <c r="O49" s="181"/>
      <c r="P49" s="180"/>
      <c r="Q49" s="179" t="s">
        <v>136</v>
      </c>
      <c r="R49" s="180"/>
    </row>
    <row r="50" spans="1:18" x14ac:dyDescent="0.55000000000000004">
      <c r="A50" s="13">
        <v>21</v>
      </c>
      <c r="B50" s="21" t="s">
        <v>141</v>
      </c>
      <c r="C50" s="14">
        <v>11800</v>
      </c>
      <c r="D50" s="14">
        <v>11800</v>
      </c>
      <c r="E50" s="13" t="s">
        <v>15</v>
      </c>
      <c r="F50" s="185" t="s">
        <v>291</v>
      </c>
      <c r="G50" s="186"/>
      <c r="H50" s="14">
        <v>11800</v>
      </c>
      <c r="I50" s="185" t="s">
        <v>291</v>
      </c>
      <c r="J50" s="187"/>
      <c r="K50" s="186"/>
      <c r="L50" s="188">
        <v>11800</v>
      </c>
      <c r="M50" s="189"/>
      <c r="N50" s="185" t="s">
        <v>17</v>
      </c>
      <c r="O50" s="187"/>
      <c r="P50" s="186"/>
      <c r="Q50" s="185" t="s">
        <v>142</v>
      </c>
      <c r="R50" s="186"/>
    </row>
    <row r="51" spans="1:18" x14ac:dyDescent="0.55000000000000004">
      <c r="A51" s="22"/>
      <c r="B51" s="23"/>
      <c r="C51" s="24"/>
      <c r="D51" s="24"/>
      <c r="E51" s="22"/>
      <c r="F51" s="179" t="s">
        <v>292</v>
      </c>
      <c r="G51" s="180"/>
      <c r="H51" s="24"/>
      <c r="I51" s="179" t="s">
        <v>292</v>
      </c>
      <c r="J51" s="181"/>
      <c r="K51" s="180"/>
      <c r="L51" s="28"/>
      <c r="M51" s="29"/>
      <c r="N51" s="179" t="s">
        <v>16</v>
      </c>
      <c r="O51" s="181"/>
      <c r="P51" s="180"/>
      <c r="Q51" s="179" t="s">
        <v>136</v>
      </c>
      <c r="R51" s="180"/>
    </row>
    <row r="52" spans="1:18" x14ac:dyDescent="0.55000000000000004">
      <c r="A52" s="13">
        <v>22</v>
      </c>
      <c r="B52" s="21" t="s">
        <v>141</v>
      </c>
      <c r="C52" s="14">
        <v>14750</v>
      </c>
      <c r="D52" s="14">
        <v>14750</v>
      </c>
      <c r="E52" s="13" t="s">
        <v>15</v>
      </c>
      <c r="F52" s="185" t="s">
        <v>293</v>
      </c>
      <c r="G52" s="186"/>
      <c r="H52" s="14">
        <v>14750</v>
      </c>
      <c r="I52" s="185" t="s">
        <v>291</v>
      </c>
      <c r="J52" s="187"/>
      <c r="K52" s="186"/>
      <c r="L52" s="188">
        <v>14750</v>
      </c>
      <c r="M52" s="189"/>
      <c r="N52" s="185" t="s">
        <v>17</v>
      </c>
      <c r="O52" s="187"/>
      <c r="P52" s="186"/>
      <c r="Q52" s="185" t="s">
        <v>143</v>
      </c>
      <c r="R52" s="186"/>
    </row>
    <row r="53" spans="1:18" x14ac:dyDescent="0.55000000000000004">
      <c r="A53" s="22"/>
      <c r="B53" s="23"/>
      <c r="C53" s="24"/>
      <c r="D53" s="24"/>
      <c r="E53" s="22"/>
      <c r="F53" s="179" t="s">
        <v>292</v>
      </c>
      <c r="G53" s="180"/>
      <c r="H53" s="24"/>
      <c r="I53" s="179" t="s">
        <v>292</v>
      </c>
      <c r="J53" s="181"/>
      <c r="K53" s="180"/>
      <c r="L53" s="28"/>
      <c r="M53" s="29"/>
      <c r="N53" s="179" t="s">
        <v>16</v>
      </c>
      <c r="O53" s="181"/>
      <c r="P53" s="180"/>
      <c r="Q53" s="179" t="s">
        <v>136</v>
      </c>
      <c r="R53" s="180"/>
    </row>
    <row r="54" spans="1:18" x14ac:dyDescent="0.55000000000000004">
      <c r="A54" s="30">
        <v>23</v>
      </c>
      <c r="B54" s="31" t="s">
        <v>144</v>
      </c>
      <c r="C54" s="14">
        <v>315</v>
      </c>
      <c r="D54" s="14">
        <v>315</v>
      </c>
      <c r="E54" s="13" t="s">
        <v>15</v>
      </c>
      <c r="F54" s="185" t="s">
        <v>294</v>
      </c>
      <c r="G54" s="186"/>
      <c r="H54" s="14">
        <v>315</v>
      </c>
      <c r="I54" s="185" t="s">
        <v>296</v>
      </c>
      <c r="J54" s="187"/>
      <c r="K54" s="186"/>
      <c r="L54" s="188">
        <v>315</v>
      </c>
      <c r="M54" s="189"/>
      <c r="N54" s="185" t="s">
        <v>17</v>
      </c>
      <c r="O54" s="187"/>
      <c r="P54" s="186"/>
      <c r="Q54" s="185" t="s">
        <v>145</v>
      </c>
      <c r="R54" s="186"/>
    </row>
    <row r="55" spans="1:18" x14ac:dyDescent="0.55000000000000004">
      <c r="A55" s="30"/>
      <c r="B55" s="31"/>
      <c r="C55" s="32"/>
      <c r="D55" s="32"/>
      <c r="E55" s="30"/>
      <c r="F55" s="179" t="s">
        <v>295</v>
      </c>
      <c r="G55" s="180"/>
      <c r="H55" s="32"/>
      <c r="I55" s="179" t="s">
        <v>290</v>
      </c>
      <c r="J55" s="181"/>
      <c r="K55" s="180"/>
      <c r="L55" s="34"/>
      <c r="M55" s="35"/>
      <c r="N55" s="182" t="s">
        <v>16</v>
      </c>
      <c r="O55" s="184"/>
      <c r="P55" s="183"/>
      <c r="Q55" s="182" t="s">
        <v>146</v>
      </c>
      <c r="R55" s="183"/>
    </row>
    <row r="56" spans="1:18" x14ac:dyDescent="0.55000000000000004">
      <c r="A56" s="13">
        <v>24</v>
      </c>
      <c r="B56" s="21" t="s">
        <v>147</v>
      </c>
      <c r="C56" s="14">
        <v>5100</v>
      </c>
      <c r="D56" s="14">
        <v>5100</v>
      </c>
      <c r="E56" s="13" t="s">
        <v>15</v>
      </c>
      <c r="F56" s="185" t="s">
        <v>148</v>
      </c>
      <c r="G56" s="186"/>
      <c r="H56" s="14">
        <v>5100</v>
      </c>
      <c r="I56" s="185" t="s">
        <v>148</v>
      </c>
      <c r="J56" s="187"/>
      <c r="K56" s="186"/>
      <c r="L56" s="188">
        <v>5100</v>
      </c>
      <c r="M56" s="189"/>
      <c r="N56" s="185" t="s">
        <v>17</v>
      </c>
      <c r="O56" s="187"/>
      <c r="P56" s="186"/>
      <c r="Q56" s="185" t="s">
        <v>149</v>
      </c>
      <c r="R56" s="186"/>
    </row>
    <row r="57" spans="1:18" x14ac:dyDescent="0.55000000000000004">
      <c r="A57" s="22"/>
      <c r="B57" s="23"/>
      <c r="C57" s="32"/>
      <c r="D57" s="32"/>
      <c r="E57" s="30"/>
      <c r="F57" s="33"/>
      <c r="G57" s="18"/>
      <c r="H57" s="32"/>
      <c r="I57" s="33"/>
      <c r="J57" s="1"/>
      <c r="K57" s="18"/>
      <c r="L57" s="47"/>
      <c r="M57" s="48"/>
      <c r="N57" s="182" t="s">
        <v>16</v>
      </c>
      <c r="O57" s="184"/>
      <c r="P57" s="183"/>
      <c r="Q57" s="182" t="s">
        <v>146</v>
      </c>
      <c r="R57" s="183"/>
    </row>
    <row r="58" spans="1:18" x14ac:dyDescent="0.55000000000000004">
      <c r="A58" s="30">
        <v>25</v>
      </c>
      <c r="B58" s="31" t="s">
        <v>141</v>
      </c>
      <c r="C58" s="14">
        <v>5900</v>
      </c>
      <c r="D58" s="14">
        <v>5900</v>
      </c>
      <c r="E58" s="13" t="s">
        <v>15</v>
      </c>
      <c r="F58" s="185" t="s">
        <v>291</v>
      </c>
      <c r="G58" s="186"/>
      <c r="H58" s="14">
        <v>5900</v>
      </c>
      <c r="I58" s="185" t="s">
        <v>291</v>
      </c>
      <c r="J58" s="187"/>
      <c r="K58" s="186"/>
      <c r="L58" s="188">
        <v>5900</v>
      </c>
      <c r="M58" s="189"/>
      <c r="N58" s="185" t="s">
        <v>17</v>
      </c>
      <c r="O58" s="187"/>
      <c r="P58" s="186"/>
      <c r="Q58" s="185" t="s">
        <v>151</v>
      </c>
      <c r="R58" s="186"/>
    </row>
    <row r="59" spans="1:18" x14ac:dyDescent="0.55000000000000004">
      <c r="A59" s="22"/>
      <c r="B59" s="23"/>
      <c r="C59" s="24"/>
      <c r="D59" s="24"/>
      <c r="E59" s="22"/>
      <c r="F59" s="179" t="s">
        <v>292</v>
      </c>
      <c r="G59" s="180"/>
      <c r="H59" s="24"/>
      <c r="I59" s="179" t="s">
        <v>292</v>
      </c>
      <c r="J59" s="181"/>
      <c r="K59" s="180"/>
      <c r="L59" s="28"/>
      <c r="M59" s="29"/>
      <c r="N59" s="179" t="s">
        <v>16</v>
      </c>
      <c r="O59" s="181"/>
      <c r="P59" s="180"/>
      <c r="Q59" s="179" t="s">
        <v>150</v>
      </c>
      <c r="R59" s="180"/>
    </row>
    <row r="60" spans="1:18" x14ac:dyDescent="0.55000000000000004">
      <c r="A60" s="38" t="s">
        <v>74</v>
      </c>
      <c r="B60" s="2" t="s">
        <v>75</v>
      </c>
      <c r="C60" s="2"/>
      <c r="D60" s="39"/>
      <c r="E60" s="1"/>
      <c r="F60" s="2"/>
      <c r="G60" s="2"/>
      <c r="H60" s="39"/>
      <c r="I60" s="2"/>
      <c r="J60" s="2"/>
      <c r="K60" s="2"/>
      <c r="L60" s="215">
        <f>SUM(L7:L59)</f>
        <v>621712.38</v>
      </c>
      <c r="M60" s="215"/>
      <c r="N60" s="2"/>
      <c r="O60" s="2"/>
      <c r="P60" s="2"/>
      <c r="Q60" s="2"/>
      <c r="R60" s="2"/>
    </row>
  </sheetData>
  <mergeCells count="214">
    <mergeCell ref="L60:M60"/>
    <mergeCell ref="N59:P59"/>
    <mergeCell ref="Q59:R59"/>
    <mergeCell ref="N57:P57"/>
    <mergeCell ref="Q57:R57"/>
    <mergeCell ref="F43:G43"/>
    <mergeCell ref="I43:K43"/>
    <mergeCell ref="F58:G58"/>
    <mergeCell ref="I58:K58"/>
    <mergeCell ref="L58:M58"/>
    <mergeCell ref="N58:P58"/>
    <mergeCell ref="Q58:R58"/>
    <mergeCell ref="N55:P55"/>
    <mergeCell ref="Q55:R55"/>
    <mergeCell ref="F56:G56"/>
    <mergeCell ref="I56:K56"/>
    <mergeCell ref="L56:M56"/>
    <mergeCell ref="N56:P56"/>
    <mergeCell ref="Q56:R56"/>
    <mergeCell ref="N53:P53"/>
    <mergeCell ref="Q53:R53"/>
    <mergeCell ref="F54:G54"/>
    <mergeCell ref="I54:K54"/>
    <mergeCell ref="L54:M54"/>
    <mergeCell ref="N54:P54"/>
    <mergeCell ref="Q54:R54"/>
    <mergeCell ref="F52:G52"/>
    <mergeCell ref="I52:K52"/>
    <mergeCell ref="L52:M52"/>
    <mergeCell ref="N52:P52"/>
    <mergeCell ref="Q52:R52"/>
    <mergeCell ref="N51:P51"/>
    <mergeCell ref="Q51:R51"/>
    <mergeCell ref="F53:G53"/>
    <mergeCell ref="N49:P49"/>
    <mergeCell ref="Q49:R49"/>
    <mergeCell ref="F50:G50"/>
    <mergeCell ref="I50:K50"/>
    <mergeCell ref="L50:M50"/>
    <mergeCell ref="N50:P50"/>
    <mergeCell ref="Q50:R50"/>
    <mergeCell ref="N47:P47"/>
    <mergeCell ref="Q47:R47"/>
    <mergeCell ref="F48:G48"/>
    <mergeCell ref="I48:K48"/>
    <mergeCell ref="L48:M48"/>
    <mergeCell ref="N48:P48"/>
    <mergeCell ref="Q48:R48"/>
    <mergeCell ref="F49:G49"/>
    <mergeCell ref="N45:P45"/>
    <mergeCell ref="Q45:R45"/>
    <mergeCell ref="F46:G46"/>
    <mergeCell ref="I46:K46"/>
    <mergeCell ref="L46:M46"/>
    <mergeCell ref="N46:P46"/>
    <mergeCell ref="Q46:R46"/>
    <mergeCell ref="N43:P43"/>
    <mergeCell ref="Q43:R43"/>
    <mergeCell ref="F44:G44"/>
    <mergeCell ref="I44:K44"/>
    <mergeCell ref="L44:M44"/>
    <mergeCell ref="N44:P44"/>
    <mergeCell ref="Q44:R44"/>
    <mergeCell ref="N39:P39"/>
    <mergeCell ref="Q39:R39"/>
    <mergeCell ref="L21:M21"/>
    <mergeCell ref="L32:M32"/>
    <mergeCell ref="N32:P32"/>
    <mergeCell ref="Q32:R32"/>
    <mergeCell ref="N41:P41"/>
    <mergeCell ref="Q41:R41"/>
    <mergeCell ref="F42:G42"/>
    <mergeCell ref="I42:K42"/>
    <mergeCell ref="L42:M42"/>
    <mergeCell ref="N42:P42"/>
    <mergeCell ref="Q42:R42"/>
    <mergeCell ref="L34:M34"/>
    <mergeCell ref="F34:G34"/>
    <mergeCell ref="I34:K34"/>
    <mergeCell ref="N34:P34"/>
    <mergeCell ref="Q34:R34"/>
    <mergeCell ref="F40:G40"/>
    <mergeCell ref="I40:K40"/>
    <mergeCell ref="L40:M40"/>
    <mergeCell ref="N40:P40"/>
    <mergeCell ref="Q40:R40"/>
    <mergeCell ref="N33:P33"/>
    <mergeCell ref="Q33:R33"/>
    <mergeCell ref="N31:P31"/>
    <mergeCell ref="Q31:R31"/>
    <mergeCell ref="F32:G32"/>
    <mergeCell ref="I32:K32"/>
    <mergeCell ref="N28:P28"/>
    <mergeCell ref="Q28:R28"/>
    <mergeCell ref="N25:P25"/>
    <mergeCell ref="N26:P26"/>
    <mergeCell ref="Q25:R25"/>
    <mergeCell ref="Q26:R26"/>
    <mergeCell ref="F30:G30"/>
    <mergeCell ref="I30:K30"/>
    <mergeCell ref="L30:M30"/>
    <mergeCell ref="N30:P30"/>
    <mergeCell ref="Q30:R30"/>
    <mergeCell ref="N37:P37"/>
    <mergeCell ref="Q37:R37"/>
    <mergeCell ref="F38:G38"/>
    <mergeCell ref="I38:K38"/>
    <mergeCell ref="L38:M38"/>
    <mergeCell ref="N38:P38"/>
    <mergeCell ref="Q38:R38"/>
    <mergeCell ref="N35:P35"/>
    <mergeCell ref="Q35:R35"/>
    <mergeCell ref="F36:G36"/>
    <mergeCell ref="I36:K36"/>
    <mergeCell ref="L36:M36"/>
    <mergeCell ref="N36:P36"/>
    <mergeCell ref="Q36:R36"/>
    <mergeCell ref="N24:P24"/>
    <mergeCell ref="Q24:R24"/>
    <mergeCell ref="F27:G27"/>
    <mergeCell ref="I27:K27"/>
    <mergeCell ref="L27:M27"/>
    <mergeCell ref="N27:P27"/>
    <mergeCell ref="Q27:R27"/>
    <mergeCell ref="L25:M25"/>
    <mergeCell ref="F25:G25"/>
    <mergeCell ref="I25:K25"/>
    <mergeCell ref="N20:P20"/>
    <mergeCell ref="Q20:R20"/>
    <mergeCell ref="F23:G23"/>
    <mergeCell ref="I23:K23"/>
    <mergeCell ref="L23:M23"/>
    <mergeCell ref="N23:P23"/>
    <mergeCell ref="Q23:R23"/>
    <mergeCell ref="Q21:R21"/>
    <mergeCell ref="Q22:R22"/>
    <mergeCell ref="F21:G21"/>
    <mergeCell ref="I21:K21"/>
    <mergeCell ref="N21:P21"/>
    <mergeCell ref="N22:P22"/>
    <mergeCell ref="F22:G22"/>
    <mergeCell ref="N18:P18"/>
    <mergeCell ref="Q18:R18"/>
    <mergeCell ref="F19:G19"/>
    <mergeCell ref="I19:K19"/>
    <mergeCell ref="L19:M19"/>
    <mergeCell ref="N19:P19"/>
    <mergeCell ref="Q19:R19"/>
    <mergeCell ref="N16:P16"/>
    <mergeCell ref="Q16:R16"/>
    <mergeCell ref="F17:G17"/>
    <mergeCell ref="I17:K17"/>
    <mergeCell ref="L17:M17"/>
    <mergeCell ref="N17:P17"/>
    <mergeCell ref="Q17:R17"/>
    <mergeCell ref="F16:G16"/>
    <mergeCell ref="N14:P14"/>
    <mergeCell ref="Q14:R14"/>
    <mergeCell ref="F15:G15"/>
    <mergeCell ref="I15:K15"/>
    <mergeCell ref="L15:M15"/>
    <mergeCell ref="N15:P15"/>
    <mergeCell ref="Q15:R15"/>
    <mergeCell ref="N12:P12"/>
    <mergeCell ref="Q12:R12"/>
    <mergeCell ref="F13:G13"/>
    <mergeCell ref="I13:K13"/>
    <mergeCell ref="L13:M13"/>
    <mergeCell ref="N13:P13"/>
    <mergeCell ref="Q13:R13"/>
    <mergeCell ref="F7:G7"/>
    <mergeCell ref="I7:K7"/>
    <mergeCell ref="L7:M7"/>
    <mergeCell ref="N7:P7"/>
    <mergeCell ref="Q7:R7"/>
    <mergeCell ref="N10:P10"/>
    <mergeCell ref="Q10:R10"/>
    <mergeCell ref="F11:G11"/>
    <mergeCell ref="I11:K11"/>
    <mergeCell ref="L11:M11"/>
    <mergeCell ref="N11:P11"/>
    <mergeCell ref="Q11:R11"/>
    <mergeCell ref="N8:P8"/>
    <mergeCell ref="Q8:R8"/>
    <mergeCell ref="F9:G9"/>
    <mergeCell ref="I9:K9"/>
    <mergeCell ref="L9:M9"/>
    <mergeCell ref="N9:P9"/>
    <mergeCell ref="Q9:R9"/>
    <mergeCell ref="A2:R2"/>
    <mergeCell ref="A3:R3"/>
    <mergeCell ref="A5:A6"/>
    <mergeCell ref="B5:B6"/>
    <mergeCell ref="D5:D6"/>
    <mergeCell ref="E5:E6"/>
    <mergeCell ref="F5:H5"/>
    <mergeCell ref="I5:M5"/>
    <mergeCell ref="N5:P6"/>
    <mergeCell ref="Q5:R5"/>
    <mergeCell ref="F6:G6"/>
    <mergeCell ref="I6:K6"/>
    <mergeCell ref="L6:M6"/>
    <mergeCell ref="Q6:R6"/>
    <mergeCell ref="A1:Q1"/>
    <mergeCell ref="F55:G55"/>
    <mergeCell ref="F59:G59"/>
    <mergeCell ref="I16:K16"/>
    <mergeCell ref="I22:K22"/>
    <mergeCell ref="I49:K49"/>
    <mergeCell ref="F51:G51"/>
    <mergeCell ref="I51:K51"/>
    <mergeCell ref="I53:K53"/>
    <mergeCell ref="I55:K55"/>
    <mergeCell ref="I59:K59"/>
  </mergeCells>
  <pageMargins left="0.25" right="0.25" top="0.75" bottom="0.75" header="0.3" footer="0.3"/>
  <pageSetup paperSize="9" scale="76" fitToHeight="0" orientation="landscape" horizontalDpi="360" verticalDpi="360" r:id="rId1"/>
  <rowBreaks count="2" manualBreakCount="2">
    <brk id="24" max="17" man="1"/>
    <brk id="47" max="17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0ACFF-E55D-4C10-BABD-41A6DA21A350}">
  <dimension ref="A1:N18"/>
  <sheetViews>
    <sheetView zoomScale="160" zoomScaleNormal="160" workbookViewId="0">
      <selection activeCell="A3" sqref="A3:K3"/>
    </sheetView>
  </sheetViews>
  <sheetFormatPr defaultRowHeight="21" x14ac:dyDescent="0.45"/>
  <cols>
    <col min="1" max="1" width="4.25" style="129" customWidth="1"/>
    <col min="2" max="2" width="17.375" style="86" customWidth="1"/>
    <col min="3" max="3" width="9.75" style="85" bestFit="1" customWidth="1"/>
    <col min="4" max="5" width="9.875" style="85" customWidth="1"/>
    <col min="6" max="6" width="14.125" style="85" customWidth="1"/>
    <col min="7" max="7" width="11.5" style="85" customWidth="1"/>
    <col min="8" max="8" width="13.5" style="85" customWidth="1"/>
    <col min="9" max="9" width="16" style="85" customWidth="1"/>
    <col min="10" max="10" width="11.875" style="85" customWidth="1"/>
    <col min="11" max="11" width="17.625" style="85" customWidth="1"/>
    <col min="12" max="16384" width="9" style="85"/>
  </cols>
  <sheetData>
    <row r="1" spans="1:14" x14ac:dyDescent="0.45">
      <c r="A1" s="85"/>
    </row>
    <row r="2" spans="1:14" x14ac:dyDescent="0.45">
      <c r="A2" s="246" t="s">
        <v>813</v>
      </c>
      <c r="B2" s="246"/>
      <c r="C2" s="246"/>
      <c r="D2" s="246"/>
      <c r="E2" s="246"/>
      <c r="F2" s="246"/>
      <c r="G2" s="246"/>
      <c r="H2" s="246"/>
      <c r="I2" s="246"/>
      <c r="J2" s="246"/>
      <c r="K2" s="266" t="s">
        <v>814</v>
      </c>
      <c r="L2" s="88"/>
      <c r="M2" s="88"/>
      <c r="N2" s="88"/>
    </row>
    <row r="3" spans="1:14" x14ac:dyDescent="0.45">
      <c r="A3" s="247" t="s">
        <v>38</v>
      </c>
      <c r="B3" s="247"/>
      <c r="C3" s="247"/>
      <c r="D3" s="247"/>
      <c r="E3" s="247"/>
      <c r="F3" s="247"/>
      <c r="G3" s="247"/>
      <c r="H3" s="247"/>
      <c r="I3" s="247"/>
      <c r="J3" s="247"/>
      <c r="K3" s="247"/>
      <c r="L3" s="89"/>
      <c r="M3" s="89"/>
      <c r="N3" s="89"/>
    </row>
    <row r="4" spans="1:14" x14ac:dyDescent="0.45">
      <c r="A4" s="248" t="s">
        <v>666</v>
      </c>
      <c r="B4" s="248"/>
      <c r="C4" s="248"/>
      <c r="D4" s="248"/>
      <c r="E4" s="248"/>
      <c r="F4" s="248"/>
      <c r="G4" s="248"/>
      <c r="H4" s="248"/>
      <c r="I4" s="248"/>
      <c r="J4" s="248"/>
      <c r="K4" s="248"/>
      <c r="L4" s="88"/>
      <c r="M4" s="88"/>
      <c r="N4" s="88"/>
    </row>
    <row r="5" spans="1:14" s="137" customFormat="1" ht="23.25" customHeight="1" x14ac:dyDescent="0.45">
      <c r="A5" s="255" t="s">
        <v>0</v>
      </c>
      <c r="B5" s="256" t="s">
        <v>1</v>
      </c>
      <c r="C5" s="158" t="s">
        <v>2</v>
      </c>
      <c r="D5" s="257" t="s">
        <v>4</v>
      </c>
      <c r="E5" s="258" t="s">
        <v>5</v>
      </c>
      <c r="F5" s="258" t="s">
        <v>6</v>
      </c>
      <c r="G5" s="258"/>
      <c r="H5" s="259" t="s">
        <v>9</v>
      </c>
      <c r="I5" s="260"/>
      <c r="J5" s="251" t="s">
        <v>12</v>
      </c>
      <c r="K5" s="160" t="s">
        <v>13</v>
      </c>
      <c r="L5" s="136"/>
      <c r="M5" s="136"/>
      <c r="N5" s="136"/>
    </row>
    <row r="6" spans="1:14" s="137" customFormat="1" x14ac:dyDescent="0.45">
      <c r="A6" s="255"/>
      <c r="B6" s="256"/>
      <c r="C6" s="161" t="s">
        <v>3</v>
      </c>
      <c r="D6" s="257"/>
      <c r="E6" s="258"/>
      <c r="F6" s="151" t="s">
        <v>7</v>
      </c>
      <c r="G6" s="159" t="s">
        <v>8</v>
      </c>
      <c r="H6" s="162" t="s">
        <v>10</v>
      </c>
      <c r="I6" s="162" t="s">
        <v>11</v>
      </c>
      <c r="J6" s="252"/>
      <c r="K6" s="145" t="s">
        <v>14</v>
      </c>
      <c r="L6" s="136"/>
      <c r="M6" s="136"/>
      <c r="N6" s="136"/>
    </row>
    <row r="7" spans="1:14" s="137" customFormat="1" ht="32.25" customHeight="1" x14ac:dyDescent="0.45">
      <c r="A7" s="132">
        <v>1</v>
      </c>
      <c r="B7" s="251" t="s">
        <v>797</v>
      </c>
      <c r="C7" s="149">
        <v>500000</v>
      </c>
      <c r="D7" s="150">
        <v>500000</v>
      </c>
      <c r="E7" s="134" t="s">
        <v>15</v>
      </c>
      <c r="F7" s="251" t="s">
        <v>798</v>
      </c>
      <c r="G7" s="135">
        <v>499313.22</v>
      </c>
      <c r="H7" s="251" t="s">
        <v>798</v>
      </c>
      <c r="I7" s="146">
        <v>499313.22</v>
      </c>
      <c r="J7" s="253" t="s">
        <v>367</v>
      </c>
      <c r="K7" s="131" t="s">
        <v>799</v>
      </c>
      <c r="L7" s="136"/>
      <c r="M7" s="136"/>
      <c r="N7" s="136"/>
    </row>
    <row r="8" spans="1:14" s="137" customFormat="1" ht="53.25" customHeight="1" x14ac:dyDescent="0.45">
      <c r="A8" s="138"/>
      <c r="B8" s="252"/>
      <c r="C8" s="149"/>
      <c r="D8" s="150"/>
      <c r="E8" s="141"/>
      <c r="F8" s="252"/>
      <c r="G8" s="142"/>
      <c r="H8" s="252"/>
      <c r="I8" s="143"/>
      <c r="J8" s="254"/>
      <c r="K8" s="145"/>
      <c r="L8" s="136"/>
      <c r="M8" s="136"/>
      <c r="N8" s="136"/>
    </row>
    <row r="9" spans="1:14" s="137" customFormat="1" ht="30.75" customHeight="1" x14ac:dyDescent="0.45">
      <c r="A9" s="132">
        <v>2</v>
      </c>
      <c r="B9" s="251" t="s">
        <v>804</v>
      </c>
      <c r="C9" s="133">
        <v>500000</v>
      </c>
      <c r="D9" s="133">
        <v>500000</v>
      </c>
      <c r="E9" s="134" t="s">
        <v>15</v>
      </c>
      <c r="F9" s="251" t="s">
        <v>485</v>
      </c>
      <c r="G9" s="135">
        <v>499725.86</v>
      </c>
      <c r="H9" s="251" t="s">
        <v>485</v>
      </c>
      <c r="I9" s="146">
        <v>499725.86</v>
      </c>
      <c r="J9" s="253" t="s">
        <v>367</v>
      </c>
      <c r="K9" s="131" t="s">
        <v>800</v>
      </c>
      <c r="L9" s="136"/>
      <c r="M9" s="136"/>
      <c r="N9" s="136"/>
    </row>
    <row r="10" spans="1:14" s="137" customFormat="1" ht="53.25" customHeight="1" x14ac:dyDescent="0.45">
      <c r="A10" s="138"/>
      <c r="B10" s="252"/>
      <c r="C10" s="140"/>
      <c r="D10" s="140"/>
      <c r="E10" s="141"/>
      <c r="F10" s="252"/>
      <c r="G10" s="142"/>
      <c r="H10" s="252"/>
      <c r="I10" s="143"/>
      <c r="J10" s="254"/>
      <c r="K10" s="145"/>
      <c r="L10" s="136"/>
      <c r="M10" s="136"/>
      <c r="N10" s="136"/>
    </row>
    <row r="11" spans="1:14" s="137" customFormat="1" ht="21" customHeight="1" x14ac:dyDescent="0.45">
      <c r="A11" s="132">
        <v>3</v>
      </c>
      <c r="B11" s="251" t="s">
        <v>803</v>
      </c>
      <c r="C11" s="133">
        <v>149000</v>
      </c>
      <c r="D11" s="133">
        <v>149000</v>
      </c>
      <c r="E11" s="134" t="s">
        <v>15</v>
      </c>
      <c r="F11" s="251" t="s">
        <v>502</v>
      </c>
      <c r="G11" s="146">
        <v>148995.35999999999</v>
      </c>
      <c r="H11" s="251" t="s">
        <v>502</v>
      </c>
      <c r="I11" s="146">
        <v>148995.35999999999</v>
      </c>
      <c r="J11" s="253" t="s">
        <v>367</v>
      </c>
      <c r="K11" s="131" t="s">
        <v>801</v>
      </c>
      <c r="L11" s="136"/>
      <c r="M11" s="136"/>
      <c r="N11" s="136"/>
    </row>
    <row r="12" spans="1:14" s="137" customFormat="1" ht="66.75" customHeight="1" x14ac:dyDescent="0.45">
      <c r="A12" s="138"/>
      <c r="B12" s="252"/>
      <c r="C12" s="140"/>
      <c r="D12" s="140"/>
      <c r="E12" s="147"/>
      <c r="F12" s="252"/>
      <c r="G12" s="148"/>
      <c r="H12" s="252"/>
      <c r="I12" s="143"/>
      <c r="J12" s="254"/>
      <c r="K12" s="145"/>
      <c r="L12" s="136"/>
      <c r="M12" s="136"/>
      <c r="N12" s="136"/>
    </row>
    <row r="13" spans="1:14" s="137" customFormat="1" ht="82.5" customHeight="1" x14ac:dyDescent="0.45">
      <c r="A13" s="138">
        <v>4</v>
      </c>
      <c r="B13" s="139" t="s">
        <v>802</v>
      </c>
      <c r="C13" s="140">
        <v>500000</v>
      </c>
      <c r="D13" s="140">
        <f>C13</f>
        <v>500000</v>
      </c>
      <c r="E13" s="147" t="s">
        <v>15</v>
      </c>
      <c r="F13" s="139" t="s">
        <v>554</v>
      </c>
      <c r="G13" s="148">
        <v>499837.84</v>
      </c>
      <c r="H13" s="139" t="s">
        <v>554</v>
      </c>
      <c r="I13" s="143">
        <f>G13</f>
        <v>499837.84</v>
      </c>
      <c r="J13" s="177" t="str">
        <f>J11</f>
        <v>ผู้ยื่นข้อเสนอมีคุณสมบัติตรงตาม เงื่อนไขที่หน่วยงานกำหนด</v>
      </c>
      <c r="K13" s="152" t="s">
        <v>805</v>
      </c>
      <c r="L13" s="136"/>
      <c r="M13" s="136"/>
      <c r="N13" s="136"/>
    </row>
    <row r="14" spans="1:14" s="137" customFormat="1" ht="82.5" customHeight="1" x14ac:dyDescent="0.45">
      <c r="A14" s="151">
        <v>5</v>
      </c>
      <c r="B14" s="152" t="s">
        <v>806</v>
      </c>
      <c r="C14" s="153">
        <v>440000</v>
      </c>
      <c r="D14" s="153">
        <f>C14</f>
        <v>440000</v>
      </c>
      <c r="E14" s="154" t="s">
        <v>15</v>
      </c>
      <c r="F14" s="152" t="s">
        <v>554</v>
      </c>
      <c r="G14" s="155">
        <v>439800</v>
      </c>
      <c r="H14" s="152" t="s">
        <v>554</v>
      </c>
      <c r="I14" s="156">
        <f>G14</f>
        <v>439800</v>
      </c>
      <c r="J14" s="152" t="s">
        <v>367</v>
      </c>
      <c r="K14" s="131" t="s">
        <v>807</v>
      </c>
      <c r="L14" s="136"/>
      <c r="M14" s="136"/>
      <c r="N14" s="136"/>
    </row>
    <row r="15" spans="1:14" s="137" customFormat="1" ht="32.25" customHeight="1" x14ac:dyDescent="0.45">
      <c r="A15" s="132">
        <v>6</v>
      </c>
      <c r="B15" s="251" t="s">
        <v>808</v>
      </c>
      <c r="C15" s="149">
        <v>500000</v>
      </c>
      <c r="D15" s="150">
        <v>500000</v>
      </c>
      <c r="E15" s="134" t="s">
        <v>15</v>
      </c>
      <c r="F15" s="251" t="s">
        <v>485</v>
      </c>
      <c r="G15" s="135">
        <v>499788.01</v>
      </c>
      <c r="H15" s="251" t="s">
        <v>485</v>
      </c>
      <c r="I15" s="146">
        <v>499788.01</v>
      </c>
      <c r="J15" s="253" t="s">
        <v>367</v>
      </c>
      <c r="K15" s="131" t="s">
        <v>809</v>
      </c>
      <c r="L15" s="136"/>
      <c r="M15" s="136"/>
      <c r="N15" s="136"/>
    </row>
    <row r="16" spans="1:14" s="137" customFormat="1" ht="70.5" customHeight="1" x14ac:dyDescent="0.45">
      <c r="A16" s="138"/>
      <c r="B16" s="252"/>
      <c r="C16" s="162"/>
      <c r="D16" s="161"/>
      <c r="E16" s="145"/>
      <c r="F16" s="252"/>
      <c r="G16" s="142"/>
      <c r="H16" s="252"/>
      <c r="I16" s="143"/>
      <c r="J16" s="254"/>
      <c r="K16" s="145"/>
      <c r="L16" s="136"/>
      <c r="M16" s="136"/>
      <c r="N16" s="136"/>
    </row>
    <row r="17" spans="1:14" x14ac:dyDescent="0.45">
      <c r="A17" s="232" t="s">
        <v>369</v>
      </c>
      <c r="B17" s="232"/>
      <c r="C17" s="232"/>
      <c r="D17" s="232"/>
      <c r="E17" s="232"/>
      <c r="F17" s="232"/>
      <c r="G17" s="88"/>
      <c r="H17" s="88"/>
      <c r="I17" s="178"/>
      <c r="J17" s="88"/>
      <c r="K17" s="88"/>
      <c r="L17" s="88"/>
      <c r="M17" s="88"/>
      <c r="N17" s="88"/>
    </row>
    <row r="18" spans="1:14" x14ac:dyDescent="0.45">
      <c r="A18" s="87"/>
      <c r="B18" s="128"/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</row>
  </sheetData>
  <mergeCells count="27">
    <mergeCell ref="A3:K3"/>
    <mergeCell ref="A4:K4"/>
    <mergeCell ref="A5:A6"/>
    <mergeCell ref="B5:B6"/>
    <mergeCell ref="D5:D6"/>
    <mergeCell ref="E5:E6"/>
    <mergeCell ref="F5:G5"/>
    <mergeCell ref="H5:I5"/>
    <mergeCell ref="J5:J6"/>
    <mergeCell ref="A2:J2"/>
    <mergeCell ref="B7:B8"/>
    <mergeCell ref="F7:F8"/>
    <mergeCell ref="H7:H8"/>
    <mergeCell ref="J7:J8"/>
    <mergeCell ref="B9:B10"/>
    <mergeCell ref="F9:F10"/>
    <mergeCell ref="H9:H10"/>
    <mergeCell ref="J9:J10"/>
    <mergeCell ref="A17:F17"/>
    <mergeCell ref="B11:B12"/>
    <mergeCell ref="F11:F12"/>
    <mergeCell ref="H11:H12"/>
    <mergeCell ref="J11:J12"/>
    <mergeCell ref="B15:B16"/>
    <mergeCell ref="F15:F16"/>
    <mergeCell ref="H15:H16"/>
    <mergeCell ref="J15:J16"/>
  </mergeCells>
  <pageMargins left="0.25" right="0.25" top="0.75" bottom="0.75" header="0.3" footer="0.3"/>
  <pageSetup paperSize="9" scale="98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5E664-F8C2-4F53-B47D-F8182F531139}">
  <sheetPr>
    <pageSetUpPr fitToPage="1"/>
  </sheetPr>
  <dimension ref="A1:R40"/>
  <sheetViews>
    <sheetView workbookViewId="0">
      <selection sqref="A1:Q1"/>
    </sheetView>
  </sheetViews>
  <sheetFormatPr defaultRowHeight="26.25" x14ac:dyDescent="0.55000000000000004"/>
  <cols>
    <col min="1" max="1" width="6.875" style="42" customWidth="1"/>
    <col min="2" max="2" width="24.875" style="41" customWidth="1"/>
    <col min="3" max="3" width="11.75" style="43" customWidth="1"/>
    <col min="4" max="4" width="10" style="43" customWidth="1"/>
    <col min="5" max="5" width="10.625" style="42" customWidth="1"/>
    <col min="6" max="7" width="10.375" style="41" customWidth="1"/>
    <col min="8" max="8" width="10.25" style="43" customWidth="1"/>
    <col min="9" max="11" width="7.125" style="41" customWidth="1"/>
    <col min="12" max="13" width="7.25" style="43" customWidth="1"/>
    <col min="14" max="16" width="7.75" style="41" customWidth="1"/>
    <col min="17" max="18" width="9.5" style="41" customWidth="1"/>
    <col min="19" max="16384" width="9" style="41"/>
  </cols>
  <sheetData>
    <row r="1" spans="1:18" x14ac:dyDescent="0.55000000000000004">
      <c r="A1" s="203" t="s">
        <v>152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67" t="s">
        <v>814</v>
      </c>
    </row>
    <row r="2" spans="1:18" x14ac:dyDescent="0.55000000000000004">
      <c r="A2" s="203" t="s">
        <v>38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</row>
    <row r="3" spans="1:18" x14ac:dyDescent="0.55000000000000004">
      <c r="A3" s="203" t="s">
        <v>153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</row>
    <row r="4" spans="1:18" x14ac:dyDescent="0.55000000000000004">
      <c r="A4" s="1"/>
      <c r="B4" s="1"/>
      <c r="C4" s="1"/>
      <c r="D4" s="1"/>
      <c r="E4" s="1"/>
      <c r="F4" s="3"/>
      <c r="G4" s="3"/>
      <c r="H4" s="3"/>
      <c r="I4" s="3"/>
      <c r="J4" s="3"/>
      <c r="K4" s="3"/>
      <c r="L4" s="3"/>
      <c r="M4" s="3"/>
      <c r="N4" s="1"/>
      <c r="O4" s="1"/>
      <c r="P4" s="1"/>
      <c r="Q4" s="1"/>
      <c r="R4" s="1"/>
    </row>
    <row r="5" spans="1:18" x14ac:dyDescent="0.55000000000000004">
      <c r="A5" s="211" t="s">
        <v>0</v>
      </c>
      <c r="B5" s="211" t="s">
        <v>1</v>
      </c>
      <c r="C5" s="4" t="s">
        <v>2</v>
      </c>
      <c r="D5" s="213" t="s">
        <v>4</v>
      </c>
      <c r="E5" s="211" t="s">
        <v>5</v>
      </c>
      <c r="F5" s="204" t="s">
        <v>6</v>
      </c>
      <c r="G5" s="205"/>
      <c r="H5" s="206"/>
      <c r="I5" s="204" t="s">
        <v>9</v>
      </c>
      <c r="J5" s="205"/>
      <c r="K5" s="205"/>
      <c r="L5" s="205"/>
      <c r="M5" s="206"/>
      <c r="N5" s="197" t="s">
        <v>12</v>
      </c>
      <c r="O5" s="198"/>
      <c r="P5" s="199"/>
      <c r="Q5" s="185" t="s">
        <v>13</v>
      </c>
      <c r="R5" s="186"/>
    </row>
    <row r="6" spans="1:18" x14ac:dyDescent="0.55000000000000004">
      <c r="A6" s="212"/>
      <c r="B6" s="212"/>
      <c r="C6" s="5" t="s">
        <v>3</v>
      </c>
      <c r="D6" s="214"/>
      <c r="E6" s="212"/>
      <c r="F6" s="204" t="s">
        <v>7</v>
      </c>
      <c r="G6" s="206"/>
      <c r="H6" s="6" t="s">
        <v>8</v>
      </c>
      <c r="I6" s="204" t="s">
        <v>10</v>
      </c>
      <c r="J6" s="205"/>
      <c r="K6" s="206"/>
      <c r="L6" s="207" t="s">
        <v>11</v>
      </c>
      <c r="M6" s="208"/>
      <c r="N6" s="200"/>
      <c r="O6" s="201"/>
      <c r="P6" s="202"/>
      <c r="Q6" s="179" t="s">
        <v>14</v>
      </c>
      <c r="R6" s="180"/>
    </row>
    <row r="7" spans="1:18" x14ac:dyDescent="0.55000000000000004">
      <c r="A7" s="9">
        <v>1</v>
      </c>
      <c r="B7" s="10" t="s">
        <v>154</v>
      </c>
      <c r="C7" s="11">
        <v>1100</v>
      </c>
      <c r="D7" s="12">
        <v>1100</v>
      </c>
      <c r="E7" s="13" t="s">
        <v>15</v>
      </c>
      <c r="F7" s="195" t="str">
        <f>I7</f>
        <v>ร้าน พูนทรัพย์ การค้า</v>
      </c>
      <c r="G7" s="196"/>
      <c r="H7" s="50">
        <f>L7</f>
        <v>1100</v>
      </c>
      <c r="I7" s="185" t="s">
        <v>134</v>
      </c>
      <c r="J7" s="187"/>
      <c r="K7" s="186"/>
      <c r="L7" s="188">
        <v>1100</v>
      </c>
      <c r="M7" s="189"/>
      <c r="N7" s="197" t="str">
        <f>N9</f>
        <v>ผู้ยื่นข้อเสนอมีคุณสมบัติตรงตาม</v>
      </c>
      <c r="O7" s="198"/>
      <c r="P7" s="199"/>
      <c r="Q7" s="190" t="s">
        <v>155</v>
      </c>
      <c r="R7" s="191"/>
    </row>
    <row r="8" spans="1:18" x14ac:dyDescent="0.55000000000000004">
      <c r="A8" s="9"/>
      <c r="B8" s="10"/>
      <c r="C8" s="11"/>
      <c r="D8" s="12"/>
      <c r="E8" s="9"/>
      <c r="F8" s="15"/>
      <c r="G8" s="16"/>
      <c r="H8" s="17"/>
      <c r="I8" s="7"/>
      <c r="J8" s="3"/>
      <c r="K8" s="18"/>
      <c r="L8" s="19"/>
      <c r="M8" s="20"/>
      <c r="N8" s="200" t="str">
        <f>N10</f>
        <v>เงื่อนไขที่หน่วยงานกำหนด</v>
      </c>
      <c r="O8" s="201"/>
      <c r="P8" s="202"/>
      <c r="Q8" s="179" t="s">
        <v>156</v>
      </c>
      <c r="R8" s="180"/>
    </row>
    <row r="9" spans="1:18" x14ac:dyDescent="0.55000000000000004">
      <c r="A9" s="13">
        <v>2</v>
      </c>
      <c r="B9" s="21" t="s">
        <v>307</v>
      </c>
      <c r="C9" s="14">
        <v>83600</v>
      </c>
      <c r="D9" s="14">
        <v>83600</v>
      </c>
      <c r="E9" s="13" t="s">
        <v>15</v>
      </c>
      <c r="F9" s="185" t="s">
        <v>159</v>
      </c>
      <c r="G9" s="186"/>
      <c r="H9" s="14">
        <v>83600</v>
      </c>
      <c r="I9" s="185" t="s">
        <v>159</v>
      </c>
      <c r="J9" s="187"/>
      <c r="K9" s="186"/>
      <c r="L9" s="188">
        <v>83600</v>
      </c>
      <c r="M9" s="189"/>
      <c r="N9" s="185" t="s">
        <v>17</v>
      </c>
      <c r="O9" s="187"/>
      <c r="P9" s="186"/>
      <c r="Q9" s="220" t="s">
        <v>157</v>
      </c>
      <c r="R9" s="221"/>
    </row>
    <row r="10" spans="1:18" x14ac:dyDescent="0.55000000000000004">
      <c r="A10" s="22"/>
      <c r="B10" s="23" t="s">
        <v>308</v>
      </c>
      <c r="C10" s="24"/>
      <c r="D10" s="24"/>
      <c r="E10" s="22"/>
      <c r="F10" s="25"/>
      <c r="G10" s="26"/>
      <c r="H10" s="24"/>
      <c r="I10" s="25"/>
      <c r="J10" s="27"/>
      <c r="K10" s="26"/>
      <c r="L10" s="28"/>
      <c r="M10" s="29"/>
      <c r="N10" s="179" t="s">
        <v>16</v>
      </c>
      <c r="O10" s="181"/>
      <c r="P10" s="180"/>
      <c r="Q10" s="179" t="s">
        <v>158</v>
      </c>
      <c r="R10" s="180"/>
    </row>
    <row r="11" spans="1:18" x14ac:dyDescent="0.55000000000000004">
      <c r="A11" s="13">
        <v>3</v>
      </c>
      <c r="B11" s="21" t="s">
        <v>160</v>
      </c>
      <c r="C11" s="14">
        <v>42000</v>
      </c>
      <c r="D11" s="14">
        <v>42000</v>
      </c>
      <c r="E11" s="13" t="s">
        <v>15</v>
      </c>
      <c r="F11" s="185" t="s">
        <v>161</v>
      </c>
      <c r="G11" s="186"/>
      <c r="H11" s="14">
        <v>42000</v>
      </c>
      <c r="I11" s="185" t="s">
        <v>161</v>
      </c>
      <c r="J11" s="187"/>
      <c r="K11" s="186"/>
      <c r="L11" s="188">
        <v>42000</v>
      </c>
      <c r="M11" s="189"/>
      <c r="N11" s="185" t="s">
        <v>17</v>
      </c>
      <c r="O11" s="187"/>
      <c r="P11" s="186"/>
      <c r="Q11" s="185" t="s">
        <v>162</v>
      </c>
      <c r="R11" s="186"/>
    </row>
    <row r="12" spans="1:18" x14ac:dyDescent="0.55000000000000004">
      <c r="A12" s="57"/>
      <c r="B12" s="58"/>
      <c r="C12" s="56"/>
      <c r="D12" s="56"/>
      <c r="E12" s="57"/>
      <c r="F12" s="192"/>
      <c r="G12" s="194"/>
      <c r="H12" s="56"/>
      <c r="I12" s="192"/>
      <c r="J12" s="193"/>
      <c r="K12" s="194"/>
      <c r="L12" s="54"/>
      <c r="M12" s="55"/>
      <c r="N12" s="192" t="s">
        <v>16</v>
      </c>
      <c r="O12" s="193"/>
      <c r="P12" s="194"/>
      <c r="Q12" s="179" t="s">
        <v>163</v>
      </c>
      <c r="R12" s="180"/>
    </row>
    <row r="13" spans="1:18" x14ac:dyDescent="0.55000000000000004">
      <c r="A13" s="30">
        <v>4</v>
      </c>
      <c r="B13" s="31" t="s">
        <v>164</v>
      </c>
      <c r="C13" s="32">
        <v>3300</v>
      </c>
      <c r="D13" s="32">
        <v>3300</v>
      </c>
      <c r="E13" s="30" t="s">
        <v>15</v>
      </c>
      <c r="F13" s="182" t="s">
        <v>148</v>
      </c>
      <c r="G13" s="183"/>
      <c r="H13" s="32">
        <v>3300</v>
      </c>
      <c r="I13" s="182" t="s">
        <v>148</v>
      </c>
      <c r="J13" s="184"/>
      <c r="K13" s="183"/>
      <c r="L13" s="218">
        <v>3300</v>
      </c>
      <c r="M13" s="219"/>
      <c r="N13" s="182" t="s">
        <v>17</v>
      </c>
      <c r="O13" s="184"/>
      <c r="P13" s="183"/>
      <c r="Q13" s="182" t="s">
        <v>165</v>
      </c>
      <c r="R13" s="183"/>
    </row>
    <row r="14" spans="1:18" x14ac:dyDescent="0.55000000000000004">
      <c r="A14" s="30"/>
      <c r="B14" s="23"/>
      <c r="C14" s="40"/>
      <c r="D14" s="24"/>
      <c r="E14" s="22"/>
      <c r="F14" s="7"/>
      <c r="G14" s="8"/>
      <c r="H14" s="24"/>
      <c r="I14" s="7"/>
      <c r="J14" s="3"/>
      <c r="K14" s="8"/>
      <c r="L14" s="28"/>
      <c r="M14" s="29"/>
      <c r="N14" s="179" t="s">
        <v>16</v>
      </c>
      <c r="O14" s="181"/>
      <c r="P14" s="180"/>
      <c r="Q14" s="179" t="s">
        <v>166</v>
      </c>
      <c r="R14" s="180"/>
    </row>
    <row r="15" spans="1:18" x14ac:dyDescent="0.55000000000000004">
      <c r="A15" s="13">
        <v>5</v>
      </c>
      <c r="B15" s="21" t="s">
        <v>306</v>
      </c>
      <c r="C15" s="14">
        <v>6000</v>
      </c>
      <c r="D15" s="14">
        <f>$C$15</f>
        <v>6000</v>
      </c>
      <c r="E15" s="13" t="s">
        <v>15</v>
      </c>
      <c r="F15" s="185" t="s">
        <v>148</v>
      </c>
      <c r="G15" s="186"/>
      <c r="H15" s="14">
        <f>$C$15</f>
        <v>6000</v>
      </c>
      <c r="I15" s="185" t="str">
        <f t="shared" ref="I15" si="0">$F$15</f>
        <v>ร้าน ซา กราฟฟิค</v>
      </c>
      <c r="J15" s="187"/>
      <c r="K15" s="186"/>
      <c r="L15" s="188">
        <f t="shared" ref="L15" si="1">$C$15</f>
        <v>6000</v>
      </c>
      <c r="M15" s="189"/>
      <c r="N15" s="185" t="s">
        <v>17</v>
      </c>
      <c r="O15" s="187"/>
      <c r="P15" s="186"/>
      <c r="Q15" s="185" t="s">
        <v>168</v>
      </c>
      <c r="R15" s="186"/>
    </row>
    <row r="16" spans="1:18" x14ac:dyDescent="0.55000000000000004">
      <c r="A16" s="30"/>
      <c r="B16" s="31" t="s">
        <v>309</v>
      </c>
      <c r="C16" s="32"/>
      <c r="D16" s="32"/>
      <c r="E16" s="30"/>
      <c r="F16" s="36"/>
      <c r="G16" s="37"/>
      <c r="H16" s="32"/>
      <c r="I16" s="36"/>
      <c r="J16" s="2"/>
      <c r="K16" s="37"/>
      <c r="L16" s="34"/>
      <c r="M16" s="35"/>
      <c r="N16" s="182" t="s">
        <v>16</v>
      </c>
      <c r="O16" s="184"/>
      <c r="P16" s="183"/>
      <c r="Q16" s="182" t="s">
        <v>166</v>
      </c>
      <c r="R16" s="183"/>
    </row>
    <row r="17" spans="1:18" x14ac:dyDescent="0.55000000000000004">
      <c r="A17" s="30"/>
      <c r="B17" s="23" t="s">
        <v>310</v>
      </c>
      <c r="C17" s="24"/>
      <c r="D17" s="24"/>
      <c r="E17" s="22"/>
      <c r="F17" s="25"/>
      <c r="G17" s="26"/>
      <c r="H17" s="32"/>
      <c r="I17" s="25"/>
      <c r="J17" s="27"/>
      <c r="K17" s="26"/>
      <c r="L17" s="34"/>
      <c r="M17" s="35"/>
      <c r="N17" s="33"/>
      <c r="O17" s="1"/>
      <c r="P17" s="18"/>
      <c r="Q17" s="33"/>
      <c r="R17" s="18"/>
    </row>
    <row r="18" spans="1:18" x14ac:dyDescent="0.55000000000000004">
      <c r="A18" s="13">
        <v>6</v>
      </c>
      <c r="B18" s="21" t="s">
        <v>169</v>
      </c>
      <c r="C18" s="14">
        <v>225000</v>
      </c>
      <c r="D18" s="14">
        <v>225000</v>
      </c>
      <c r="E18" s="13" t="s">
        <v>15</v>
      </c>
      <c r="F18" s="185" t="s">
        <v>170</v>
      </c>
      <c r="G18" s="186"/>
      <c r="H18" s="14">
        <v>225000</v>
      </c>
      <c r="I18" s="185" t="s">
        <v>170</v>
      </c>
      <c r="J18" s="187"/>
      <c r="K18" s="186"/>
      <c r="L18" s="188">
        <v>225000</v>
      </c>
      <c r="M18" s="189"/>
      <c r="N18" s="185" t="s">
        <v>17</v>
      </c>
      <c r="O18" s="187"/>
      <c r="P18" s="186"/>
      <c r="Q18" s="185" t="s">
        <v>171</v>
      </c>
      <c r="R18" s="186"/>
    </row>
    <row r="19" spans="1:18" x14ac:dyDescent="0.55000000000000004">
      <c r="A19" s="22"/>
      <c r="B19" s="23"/>
      <c r="C19" s="24"/>
      <c r="D19" s="24"/>
      <c r="E19" s="22"/>
      <c r="F19" s="25"/>
      <c r="G19" s="26"/>
      <c r="H19" s="24"/>
      <c r="I19" s="25"/>
      <c r="J19" s="27"/>
      <c r="K19" s="26"/>
      <c r="L19" s="28"/>
      <c r="M19" s="29"/>
      <c r="N19" s="179" t="s">
        <v>16</v>
      </c>
      <c r="O19" s="181"/>
      <c r="P19" s="180"/>
      <c r="Q19" s="179" t="s">
        <v>166</v>
      </c>
      <c r="R19" s="180"/>
    </row>
    <row r="20" spans="1:18" x14ac:dyDescent="0.55000000000000004">
      <c r="A20" s="13">
        <v>7</v>
      </c>
      <c r="B20" s="21" t="s">
        <v>44</v>
      </c>
      <c r="C20" s="14">
        <v>27071</v>
      </c>
      <c r="D20" s="14">
        <f>$C$20</f>
        <v>27071</v>
      </c>
      <c r="E20" s="13" t="s">
        <v>15</v>
      </c>
      <c r="F20" s="185" t="s">
        <v>36</v>
      </c>
      <c r="G20" s="186"/>
      <c r="H20" s="14">
        <f>$C$20</f>
        <v>27071</v>
      </c>
      <c r="I20" s="185" t="s">
        <v>36</v>
      </c>
      <c r="J20" s="187"/>
      <c r="K20" s="186"/>
      <c r="L20" s="188">
        <f t="shared" ref="L20" si="2">$C$20</f>
        <v>27071</v>
      </c>
      <c r="M20" s="189"/>
      <c r="N20" s="185" t="s">
        <v>17</v>
      </c>
      <c r="O20" s="187"/>
      <c r="P20" s="186"/>
      <c r="Q20" s="185" t="s">
        <v>172</v>
      </c>
      <c r="R20" s="186"/>
    </row>
    <row r="21" spans="1:18" x14ac:dyDescent="0.55000000000000004">
      <c r="A21" s="30"/>
      <c r="B21" s="31"/>
      <c r="C21" s="32"/>
      <c r="D21" s="32"/>
      <c r="E21" s="30"/>
      <c r="F21" s="36"/>
      <c r="G21" s="37"/>
      <c r="H21" s="32"/>
      <c r="I21" s="36"/>
      <c r="J21" s="2"/>
      <c r="K21" s="37"/>
      <c r="L21" s="34"/>
      <c r="M21" s="35"/>
      <c r="N21" s="182" t="s">
        <v>16</v>
      </c>
      <c r="O21" s="184"/>
      <c r="P21" s="183"/>
      <c r="Q21" s="179" t="s">
        <v>173</v>
      </c>
      <c r="R21" s="180"/>
    </row>
    <row r="22" spans="1:18" x14ac:dyDescent="0.55000000000000004">
      <c r="A22" s="13">
        <v>8</v>
      </c>
      <c r="B22" s="21" t="s">
        <v>304</v>
      </c>
      <c r="C22" s="14">
        <v>10880</v>
      </c>
      <c r="D22" s="14">
        <f>$C$22</f>
        <v>10880</v>
      </c>
      <c r="E22" s="13" t="s">
        <v>15</v>
      </c>
      <c r="F22" s="185" t="s">
        <v>21</v>
      </c>
      <c r="G22" s="186"/>
      <c r="H22" s="14">
        <f>$C$22</f>
        <v>10880</v>
      </c>
      <c r="I22" s="185" t="str">
        <f t="shared" ref="I22:I23" si="3">F22</f>
        <v xml:space="preserve">บริษัท ยางบุญกิจอิมปอร์ต </v>
      </c>
      <c r="J22" s="187"/>
      <c r="K22" s="186"/>
      <c r="L22" s="188">
        <f t="shared" ref="L22" si="4">$C$22</f>
        <v>10880</v>
      </c>
      <c r="M22" s="189"/>
      <c r="N22" s="185" t="s">
        <v>17</v>
      </c>
      <c r="O22" s="187"/>
      <c r="P22" s="186"/>
      <c r="Q22" s="185" t="s">
        <v>175</v>
      </c>
      <c r="R22" s="186"/>
    </row>
    <row r="23" spans="1:18" x14ac:dyDescent="0.55000000000000004">
      <c r="A23" s="22"/>
      <c r="B23" s="23" t="s">
        <v>305</v>
      </c>
      <c r="C23" s="24"/>
      <c r="D23" s="24"/>
      <c r="E23" s="22"/>
      <c r="F23" s="182" t="s">
        <v>22</v>
      </c>
      <c r="G23" s="183"/>
      <c r="H23" s="24"/>
      <c r="I23" s="179" t="str">
        <f t="shared" si="3"/>
        <v>เอ็กซ์ปอร์ต จำกัด</v>
      </c>
      <c r="J23" s="181"/>
      <c r="K23" s="180"/>
      <c r="L23" s="28"/>
      <c r="M23" s="29"/>
      <c r="N23" s="179" t="s">
        <v>16</v>
      </c>
      <c r="O23" s="181"/>
      <c r="P23" s="180"/>
      <c r="Q23" s="179" t="s">
        <v>174</v>
      </c>
      <c r="R23" s="180"/>
    </row>
    <row r="24" spans="1:18" x14ac:dyDescent="0.55000000000000004">
      <c r="A24" s="13">
        <v>9</v>
      </c>
      <c r="B24" s="21" t="s">
        <v>139</v>
      </c>
      <c r="C24" s="14">
        <v>23971</v>
      </c>
      <c r="D24" s="14">
        <f>$C$24</f>
        <v>23971</v>
      </c>
      <c r="E24" s="13" t="s">
        <v>15</v>
      </c>
      <c r="F24" s="185" t="s">
        <v>294</v>
      </c>
      <c r="G24" s="186"/>
      <c r="H24" s="14">
        <f>$C$24</f>
        <v>23971</v>
      </c>
      <c r="I24" s="185" t="s">
        <v>294</v>
      </c>
      <c r="J24" s="187"/>
      <c r="K24" s="186"/>
      <c r="L24" s="188">
        <f t="shared" ref="L24" si="5">$C$24</f>
        <v>23971</v>
      </c>
      <c r="M24" s="189"/>
      <c r="N24" s="185" t="s">
        <v>17</v>
      </c>
      <c r="O24" s="187"/>
      <c r="P24" s="186"/>
      <c r="Q24" s="185" t="s">
        <v>176</v>
      </c>
      <c r="R24" s="186"/>
    </row>
    <row r="25" spans="1:18" x14ac:dyDescent="0.55000000000000004">
      <c r="A25" s="22"/>
      <c r="B25" s="23"/>
      <c r="C25" s="24"/>
      <c r="D25" s="24"/>
      <c r="E25" s="22"/>
      <c r="F25" s="179" t="s">
        <v>295</v>
      </c>
      <c r="G25" s="180"/>
      <c r="H25" s="24"/>
      <c r="I25" s="179" t="s">
        <v>295</v>
      </c>
      <c r="J25" s="181"/>
      <c r="K25" s="180"/>
      <c r="L25" s="28"/>
      <c r="M25" s="29"/>
      <c r="N25" s="179" t="s">
        <v>16</v>
      </c>
      <c r="O25" s="181"/>
      <c r="P25" s="180"/>
      <c r="Q25" s="179" t="s">
        <v>177</v>
      </c>
      <c r="R25" s="180"/>
    </row>
    <row r="26" spans="1:18" x14ac:dyDescent="0.55000000000000004">
      <c r="A26" s="13">
        <v>10</v>
      </c>
      <c r="B26" s="21" t="s">
        <v>301</v>
      </c>
      <c r="C26" s="14">
        <v>540</v>
      </c>
      <c r="D26" s="14">
        <f>$C$26</f>
        <v>540</v>
      </c>
      <c r="E26" s="13" t="s">
        <v>15</v>
      </c>
      <c r="F26" s="185" t="s">
        <v>148</v>
      </c>
      <c r="G26" s="186"/>
      <c r="H26" s="14">
        <f>$C$26</f>
        <v>540</v>
      </c>
      <c r="I26" s="185" t="s">
        <v>148</v>
      </c>
      <c r="J26" s="187"/>
      <c r="K26" s="186"/>
      <c r="L26" s="188">
        <f t="shared" ref="L26" si="6">$C$26</f>
        <v>540</v>
      </c>
      <c r="M26" s="189"/>
      <c r="N26" s="185" t="s">
        <v>17</v>
      </c>
      <c r="O26" s="187"/>
      <c r="P26" s="186"/>
      <c r="Q26" s="185" t="s">
        <v>178</v>
      </c>
      <c r="R26" s="186"/>
    </row>
    <row r="27" spans="1:18" x14ac:dyDescent="0.55000000000000004">
      <c r="A27" s="30"/>
      <c r="B27" s="31" t="s">
        <v>302</v>
      </c>
      <c r="C27" s="32"/>
      <c r="D27" s="32"/>
      <c r="E27" s="30"/>
      <c r="F27" s="36"/>
      <c r="G27" s="37"/>
      <c r="H27" s="32"/>
      <c r="I27" s="36"/>
      <c r="J27" s="2"/>
      <c r="K27" s="37"/>
      <c r="L27" s="34"/>
      <c r="M27" s="35"/>
      <c r="N27" s="182" t="s">
        <v>16</v>
      </c>
      <c r="O27" s="184"/>
      <c r="P27" s="183"/>
      <c r="Q27" s="182" t="s">
        <v>177</v>
      </c>
      <c r="R27" s="183"/>
    </row>
    <row r="28" spans="1:18" x14ac:dyDescent="0.55000000000000004">
      <c r="A28" s="22"/>
      <c r="B28" s="23" t="s">
        <v>303</v>
      </c>
      <c r="C28" s="24"/>
      <c r="D28" s="24"/>
      <c r="E28" s="22"/>
      <c r="F28" s="25"/>
      <c r="G28" s="26"/>
      <c r="H28" s="24"/>
      <c r="I28" s="25"/>
      <c r="J28" s="27"/>
      <c r="K28" s="26"/>
      <c r="L28" s="28"/>
      <c r="M28" s="29"/>
      <c r="N28" s="25"/>
      <c r="O28" s="27"/>
      <c r="P28" s="26"/>
      <c r="Q28" s="25"/>
      <c r="R28" s="26"/>
    </row>
    <row r="29" spans="1:18" x14ac:dyDescent="0.55000000000000004">
      <c r="A29" s="13">
        <v>11</v>
      </c>
      <c r="B29" s="21" t="s">
        <v>297</v>
      </c>
      <c r="C29" s="14">
        <v>300</v>
      </c>
      <c r="D29" s="14">
        <f>C29</f>
        <v>300</v>
      </c>
      <c r="E29" s="13" t="str">
        <f>E26</f>
        <v>เฉพาะเจาะจง</v>
      </c>
      <c r="F29" s="185" t="s">
        <v>148</v>
      </c>
      <c r="G29" s="186"/>
      <c r="H29" s="14">
        <f>D29</f>
        <v>300</v>
      </c>
      <c r="I29" s="185" t="s">
        <v>148</v>
      </c>
      <c r="J29" s="187"/>
      <c r="K29" s="186"/>
      <c r="L29" s="188">
        <f>H29</f>
        <v>300</v>
      </c>
      <c r="M29" s="189"/>
      <c r="N29" s="185" t="str">
        <f>N26</f>
        <v>ผู้ยื่นข้อเสนอมีคุณสมบัติตรงตาม</v>
      </c>
      <c r="O29" s="187"/>
      <c r="P29" s="186"/>
      <c r="Q29" s="185" t="s">
        <v>179</v>
      </c>
      <c r="R29" s="186"/>
    </row>
    <row r="30" spans="1:18" x14ac:dyDescent="0.55000000000000004">
      <c r="A30" s="30"/>
      <c r="B30" s="31" t="s">
        <v>167</v>
      </c>
      <c r="C30" s="32"/>
      <c r="D30" s="32"/>
      <c r="E30" s="30"/>
      <c r="F30" s="33"/>
      <c r="G30" s="18"/>
      <c r="H30" s="32"/>
      <c r="I30" s="33"/>
      <c r="J30" s="1"/>
      <c r="K30" s="18"/>
      <c r="L30" s="47"/>
      <c r="M30" s="48"/>
      <c r="N30" s="182" t="s">
        <v>16</v>
      </c>
      <c r="O30" s="184"/>
      <c r="P30" s="183"/>
      <c r="Q30" s="182" t="s">
        <v>177</v>
      </c>
      <c r="R30" s="183"/>
    </row>
    <row r="31" spans="1:18" x14ac:dyDescent="0.55000000000000004">
      <c r="A31" s="22"/>
      <c r="B31" s="51" t="s">
        <v>298</v>
      </c>
      <c r="C31" s="24"/>
      <c r="D31" s="24"/>
      <c r="E31" s="22"/>
      <c r="F31" s="25"/>
      <c r="G31" s="26"/>
      <c r="H31" s="24"/>
      <c r="I31" s="25"/>
      <c r="J31" s="27"/>
      <c r="K31" s="26"/>
      <c r="L31" s="28"/>
      <c r="M31" s="29"/>
      <c r="N31" s="179"/>
      <c r="O31" s="181"/>
      <c r="P31" s="180"/>
      <c r="Q31" s="179"/>
      <c r="R31" s="180"/>
    </row>
    <row r="32" spans="1:18" x14ac:dyDescent="0.55000000000000004">
      <c r="A32" s="30">
        <v>12</v>
      </c>
      <c r="B32" s="52" t="s">
        <v>299</v>
      </c>
      <c r="C32" s="60" t="s">
        <v>184</v>
      </c>
      <c r="D32" s="32"/>
      <c r="E32" s="30"/>
      <c r="F32" s="36"/>
      <c r="G32" s="37"/>
      <c r="H32" s="14"/>
      <c r="I32" s="36"/>
      <c r="J32" s="2"/>
      <c r="K32" s="37"/>
      <c r="L32" s="59"/>
      <c r="M32" s="35"/>
      <c r="N32" s="33"/>
      <c r="O32" s="1"/>
      <c r="P32" s="18"/>
      <c r="Q32" s="185" t="s">
        <v>186</v>
      </c>
      <c r="R32" s="186"/>
    </row>
    <row r="33" spans="1:18" x14ac:dyDescent="0.55000000000000004">
      <c r="A33" s="22"/>
      <c r="B33" s="51" t="s">
        <v>300</v>
      </c>
      <c r="C33" s="40" t="s">
        <v>185</v>
      </c>
      <c r="D33" s="24"/>
      <c r="E33" s="22"/>
      <c r="F33" s="25"/>
      <c r="G33" s="26"/>
      <c r="H33" s="24"/>
      <c r="I33" s="25"/>
      <c r="J33" s="27"/>
      <c r="K33" s="26"/>
      <c r="L33" s="28"/>
      <c r="M33" s="29"/>
      <c r="N33" s="7"/>
      <c r="O33" s="3"/>
      <c r="P33" s="8"/>
      <c r="Q33" s="7"/>
      <c r="R33" s="8"/>
    </row>
    <row r="34" spans="1:18" x14ac:dyDescent="0.55000000000000004">
      <c r="A34" s="30">
        <v>13</v>
      </c>
      <c r="B34" s="52" t="s">
        <v>182</v>
      </c>
      <c r="C34" s="60" t="s">
        <v>184</v>
      </c>
      <c r="D34" s="32"/>
      <c r="E34" s="30"/>
      <c r="F34" s="36"/>
      <c r="G34" s="37"/>
      <c r="H34" s="32"/>
      <c r="I34" s="36"/>
      <c r="J34" s="2"/>
      <c r="K34" s="37"/>
      <c r="L34" s="34"/>
      <c r="M34" s="35"/>
      <c r="N34" s="33"/>
      <c r="O34" s="1"/>
      <c r="P34" s="18"/>
      <c r="Q34" s="185" t="s">
        <v>187</v>
      </c>
      <c r="R34" s="186"/>
    </row>
    <row r="35" spans="1:18" x14ac:dyDescent="0.55000000000000004">
      <c r="A35" s="30"/>
      <c r="B35" s="52" t="s">
        <v>183</v>
      </c>
      <c r="C35" s="60" t="s">
        <v>185</v>
      </c>
      <c r="D35" s="32"/>
      <c r="E35" s="30"/>
      <c r="F35" s="36"/>
      <c r="G35" s="37"/>
      <c r="H35" s="32"/>
      <c r="I35" s="36"/>
      <c r="J35" s="2"/>
      <c r="K35" s="37"/>
      <c r="L35" s="34"/>
      <c r="M35" s="35"/>
      <c r="N35" s="33"/>
      <c r="O35" s="1"/>
      <c r="P35" s="18"/>
      <c r="Q35" s="33"/>
      <c r="R35" s="18"/>
    </row>
    <row r="36" spans="1:18" x14ac:dyDescent="0.55000000000000004">
      <c r="A36" s="13">
        <v>14</v>
      </c>
      <c r="B36" s="21" t="s">
        <v>180</v>
      </c>
      <c r="C36" s="14">
        <v>3199.3</v>
      </c>
      <c r="D36" s="14">
        <f>C36</f>
        <v>3199.3</v>
      </c>
      <c r="E36" s="13" t="s">
        <v>15</v>
      </c>
      <c r="F36" s="185" t="s">
        <v>87</v>
      </c>
      <c r="G36" s="186"/>
      <c r="H36" s="14">
        <f>D36</f>
        <v>3199.3</v>
      </c>
      <c r="I36" s="185" t="str">
        <f>F36</f>
        <v>บริษัท สมปองโฮมพลัส จำกัด</v>
      </c>
      <c r="J36" s="187"/>
      <c r="K36" s="186"/>
      <c r="L36" s="188">
        <f>H36</f>
        <v>3199.3</v>
      </c>
      <c r="M36" s="189"/>
      <c r="N36" s="185" t="s">
        <v>17</v>
      </c>
      <c r="O36" s="187"/>
      <c r="P36" s="186"/>
      <c r="Q36" s="185" t="s">
        <v>181</v>
      </c>
      <c r="R36" s="186"/>
    </row>
    <row r="37" spans="1:18" x14ac:dyDescent="0.55000000000000004">
      <c r="A37" s="22"/>
      <c r="B37" s="23"/>
      <c r="C37" s="24"/>
      <c r="D37" s="24"/>
      <c r="E37" s="22"/>
      <c r="F37" s="25"/>
      <c r="G37" s="26"/>
      <c r="H37" s="24"/>
      <c r="I37" s="25"/>
      <c r="J37" s="27"/>
      <c r="K37" s="26"/>
      <c r="L37" s="28"/>
      <c r="M37" s="29"/>
      <c r="N37" s="179" t="s">
        <v>16</v>
      </c>
      <c r="O37" s="181"/>
      <c r="P37" s="180"/>
      <c r="Q37" s="182" t="s">
        <v>29</v>
      </c>
      <c r="R37" s="183"/>
    </row>
    <row r="38" spans="1:18" x14ac:dyDescent="0.55000000000000004">
      <c r="A38" s="38" t="s">
        <v>74</v>
      </c>
      <c r="B38" s="2" t="s">
        <v>75</v>
      </c>
      <c r="C38" s="2"/>
      <c r="D38" s="39"/>
      <c r="E38" s="1"/>
      <c r="F38" s="2"/>
      <c r="G38" s="2"/>
      <c r="H38" s="39"/>
      <c r="I38" s="2"/>
      <c r="J38" s="2"/>
      <c r="K38" s="2"/>
      <c r="L38" s="215">
        <f>SUM(L7:L37)</f>
        <v>426961.3</v>
      </c>
      <c r="M38" s="215"/>
      <c r="N38" s="2"/>
      <c r="O38" s="2"/>
      <c r="P38" s="2"/>
      <c r="Q38" s="53"/>
      <c r="R38" s="53"/>
    </row>
    <row r="39" spans="1:18" x14ac:dyDescent="0.55000000000000004">
      <c r="A39" s="38"/>
      <c r="B39" s="184"/>
      <c r="C39" s="184"/>
      <c r="D39" s="1"/>
      <c r="E39" s="2"/>
      <c r="F39" s="2"/>
      <c r="G39" s="2"/>
      <c r="H39" s="39"/>
      <c r="I39" s="2"/>
      <c r="J39" s="2"/>
      <c r="K39" s="2"/>
      <c r="L39" s="39"/>
      <c r="M39" s="39"/>
      <c r="N39" s="2"/>
      <c r="O39" s="2"/>
      <c r="P39" s="2"/>
      <c r="Q39" s="2"/>
      <c r="R39" s="2"/>
    </row>
    <row r="40" spans="1:18" x14ac:dyDescent="0.55000000000000004">
      <c r="A40" s="1"/>
      <c r="B40" s="2"/>
      <c r="C40" s="39"/>
      <c r="D40" s="39"/>
      <c r="E40" s="1"/>
      <c r="F40" s="2"/>
      <c r="G40" s="2"/>
      <c r="H40" s="39"/>
      <c r="I40" s="2"/>
      <c r="J40" s="2"/>
      <c r="K40" s="2"/>
      <c r="L40" s="39"/>
      <c r="M40" s="39"/>
      <c r="N40" s="2"/>
      <c r="O40" s="2"/>
      <c r="P40" s="2"/>
      <c r="Q40" s="2"/>
      <c r="R40" s="2"/>
    </row>
  </sheetData>
  <mergeCells count="111">
    <mergeCell ref="L38:M38"/>
    <mergeCell ref="N37:P37"/>
    <mergeCell ref="Q37:R37"/>
    <mergeCell ref="B39:C39"/>
    <mergeCell ref="F23:G23"/>
    <mergeCell ref="I23:K23"/>
    <mergeCell ref="N30:P30"/>
    <mergeCell ref="Q30:R30"/>
    <mergeCell ref="Q32:R32"/>
    <mergeCell ref="F36:G36"/>
    <mergeCell ref="I36:K36"/>
    <mergeCell ref="L36:M36"/>
    <mergeCell ref="N36:P36"/>
    <mergeCell ref="Q36:R36"/>
    <mergeCell ref="Q34:R34"/>
    <mergeCell ref="N31:P31"/>
    <mergeCell ref="Q31:R31"/>
    <mergeCell ref="N27:P27"/>
    <mergeCell ref="Q27:R27"/>
    <mergeCell ref="F29:G29"/>
    <mergeCell ref="I29:K29"/>
    <mergeCell ref="L29:M29"/>
    <mergeCell ref="N29:P29"/>
    <mergeCell ref="Q29:R29"/>
    <mergeCell ref="N25:P25"/>
    <mergeCell ref="Q25:R25"/>
    <mergeCell ref="F26:G26"/>
    <mergeCell ref="I26:K26"/>
    <mergeCell ref="L26:M26"/>
    <mergeCell ref="N26:P26"/>
    <mergeCell ref="Q26:R26"/>
    <mergeCell ref="N23:P23"/>
    <mergeCell ref="Q23:R23"/>
    <mergeCell ref="F24:G24"/>
    <mergeCell ref="I24:K24"/>
    <mergeCell ref="L24:M24"/>
    <mergeCell ref="N24:P24"/>
    <mergeCell ref="Q24:R24"/>
    <mergeCell ref="F25:G25"/>
    <mergeCell ref="I25:K25"/>
    <mergeCell ref="N21:P21"/>
    <mergeCell ref="Q21:R21"/>
    <mergeCell ref="F22:G22"/>
    <mergeCell ref="I22:K22"/>
    <mergeCell ref="L22:M22"/>
    <mergeCell ref="N22:P22"/>
    <mergeCell ref="Q22:R22"/>
    <mergeCell ref="N19:P19"/>
    <mergeCell ref="Q19:R19"/>
    <mergeCell ref="F20:G20"/>
    <mergeCell ref="I20:K20"/>
    <mergeCell ref="L20:M20"/>
    <mergeCell ref="N20:P20"/>
    <mergeCell ref="Q20:R20"/>
    <mergeCell ref="N16:P16"/>
    <mergeCell ref="Q16:R16"/>
    <mergeCell ref="F18:G18"/>
    <mergeCell ref="I18:K18"/>
    <mergeCell ref="L18:M18"/>
    <mergeCell ref="N18:P18"/>
    <mergeCell ref="Q18:R18"/>
    <mergeCell ref="N14:P14"/>
    <mergeCell ref="Q14:R14"/>
    <mergeCell ref="F15:G15"/>
    <mergeCell ref="I15:K15"/>
    <mergeCell ref="L15:M15"/>
    <mergeCell ref="N15:P15"/>
    <mergeCell ref="Q15:R15"/>
    <mergeCell ref="F12:G12"/>
    <mergeCell ref="I12:K12"/>
    <mergeCell ref="N12:P12"/>
    <mergeCell ref="Q12:R12"/>
    <mergeCell ref="F13:G13"/>
    <mergeCell ref="I13:K13"/>
    <mergeCell ref="L13:M13"/>
    <mergeCell ref="N13:P13"/>
    <mergeCell ref="Q13:R13"/>
    <mergeCell ref="F7:G7"/>
    <mergeCell ref="I7:K7"/>
    <mergeCell ref="L7:M7"/>
    <mergeCell ref="N7:P7"/>
    <mergeCell ref="Q7:R7"/>
    <mergeCell ref="N10:P10"/>
    <mergeCell ref="Q10:R10"/>
    <mergeCell ref="F11:G11"/>
    <mergeCell ref="I11:K11"/>
    <mergeCell ref="L11:M11"/>
    <mergeCell ref="N11:P11"/>
    <mergeCell ref="Q11:R11"/>
    <mergeCell ref="N8:P8"/>
    <mergeCell ref="Q8:R8"/>
    <mergeCell ref="F9:G9"/>
    <mergeCell ref="I9:K9"/>
    <mergeCell ref="L9:M9"/>
    <mergeCell ref="N9:P9"/>
    <mergeCell ref="Q9:R9"/>
    <mergeCell ref="A2:R2"/>
    <mergeCell ref="A3:R3"/>
    <mergeCell ref="A5:A6"/>
    <mergeCell ref="B5:B6"/>
    <mergeCell ref="D5:D6"/>
    <mergeCell ref="E5:E6"/>
    <mergeCell ref="F5:H5"/>
    <mergeCell ref="I5:M5"/>
    <mergeCell ref="N5:P6"/>
    <mergeCell ref="Q5:R5"/>
    <mergeCell ref="F6:G6"/>
    <mergeCell ref="I6:K6"/>
    <mergeCell ref="L6:M6"/>
    <mergeCell ref="Q6:R6"/>
    <mergeCell ref="A1:Q1"/>
  </mergeCells>
  <pageMargins left="0.25" right="0.25" top="0.75" bottom="0.75" header="0.3" footer="0.3"/>
  <pageSetup paperSize="9" scale="77" fitToHeight="0" orientation="landscape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25B83-F444-48FC-AD88-15707807C8C1}">
  <sheetPr>
    <pageSetUpPr fitToPage="1"/>
  </sheetPr>
  <dimension ref="A1:R61"/>
  <sheetViews>
    <sheetView workbookViewId="0">
      <selection sqref="A1:Q1"/>
    </sheetView>
  </sheetViews>
  <sheetFormatPr defaultRowHeight="26.25" x14ac:dyDescent="0.55000000000000004"/>
  <cols>
    <col min="1" max="1" width="7" style="42" customWidth="1"/>
    <col min="2" max="2" width="29" style="41" customWidth="1"/>
    <col min="3" max="3" width="10.875" style="43" customWidth="1"/>
    <col min="4" max="4" width="10.375" style="43" customWidth="1"/>
    <col min="5" max="5" width="11" style="42" customWidth="1"/>
    <col min="6" max="7" width="11.125" style="41" customWidth="1"/>
    <col min="8" max="8" width="10.75" style="43" customWidth="1"/>
    <col min="9" max="11" width="7.125" style="41" customWidth="1"/>
    <col min="12" max="13" width="6.75" style="43" customWidth="1"/>
    <col min="14" max="16" width="7.75" style="41" customWidth="1"/>
    <col min="17" max="18" width="9.625" style="41" customWidth="1"/>
    <col min="19" max="16384" width="9" style="41"/>
  </cols>
  <sheetData>
    <row r="1" spans="1:18" x14ac:dyDescent="0.55000000000000004">
      <c r="A1" s="203" t="s">
        <v>188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67" t="s">
        <v>814</v>
      </c>
    </row>
    <row r="2" spans="1:18" x14ac:dyDescent="0.55000000000000004">
      <c r="A2" s="203" t="s">
        <v>38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</row>
    <row r="3" spans="1:18" x14ac:dyDescent="0.55000000000000004">
      <c r="A3" s="203" t="s">
        <v>189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</row>
    <row r="4" spans="1:18" x14ac:dyDescent="0.55000000000000004">
      <c r="A4" s="1"/>
      <c r="B4" s="1"/>
      <c r="C4" s="1"/>
      <c r="D4" s="1"/>
      <c r="E4" s="1"/>
      <c r="F4" s="3"/>
      <c r="G4" s="3"/>
      <c r="H4" s="3"/>
      <c r="I4" s="3"/>
      <c r="J4" s="3"/>
      <c r="K4" s="3"/>
      <c r="L4" s="3"/>
      <c r="M4" s="3"/>
      <c r="N4" s="1"/>
      <c r="O4" s="1"/>
      <c r="P4" s="1"/>
      <c r="Q4" s="1"/>
      <c r="R4" s="1"/>
    </row>
    <row r="5" spans="1:18" x14ac:dyDescent="0.55000000000000004">
      <c r="A5" s="211" t="s">
        <v>0</v>
      </c>
      <c r="B5" s="211" t="s">
        <v>1</v>
      </c>
      <c r="C5" s="4" t="s">
        <v>2</v>
      </c>
      <c r="D5" s="213" t="s">
        <v>4</v>
      </c>
      <c r="E5" s="211" t="s">
        <v>5</v>
      </c>
      <c r="F5" s="204" t="s">
        <v>6</v>
      </c>
      <c r="G5" s="205"/>
      <c r="H5" s="206"/>
      <c r="I5" s="204" t="s">
        <v>9</v>
      </c>
      <c r="J5" s="205"/>
      <c r="K5" s="205"/>
      <c r="L5" s="205"/>
      <c r="M5" s="206"/>
      <c r="N5" s="197" t="s">
        <v>12</v>
      </c>
      <c r="O5" s="198"/>
      <c r="P5" s="199"/>
      <c r="Q5" s="185" t="s">
        <v>13</v>
      </c>
      <c r="R5" s="186"/>
    </row>
    <row r="6" spans="1:18" x14ac:dyDescent="0.55000000000000004">
      <c r="A6" s="212"/>
      <c r="B6" s="212"/>
      <c r="C6" s="5" t="s">
        <v>3</v>
      </c>
      <c r="D6" s="214"/>
      <c r="E6" s="212"/>
      <c r="F6" s="204" t="s">
        <v>7</v>
      </c>
      <c r="G6" s="206"/>
      <c r="H6" s="6" t="s">
        <v>8</v>
      </c>
      <c r="I6" s="204" t="s">
        <v>10</v>
      </c>
      <c r="J6" s="205"/>
      <c r="K6" s="206"/>
      <c r="L6" s="207" t="s">
        <v>11</v>
      </c>
      <c r="M6" s="208"/>
      <c r="N6" s="200"/>
      <c r="O6" s="201"/>
      <c r="P6" s="202"/>
      <c r="Q6" s="179" t="s">
        <v>14</v>
      </c>
      <c r="R6" s="180"/>
    </row>
    <row r="7" spans="1:18" x14ac:dyDescent="0.55000000000000004">
      <c r="A7" s="9">
        <v>1</v>
      </c>
      <c r="B7" s="10" t="s">
        <v>311</v>
      </c>
      <c r="C7" s="11">
        <v>40000</v>
      </c>
      <c r="D7" s="12">
        <f>$C$7</f>
        <v>40000</v>
      </c>
      <c r="E7" s="13" t="s">
        <v>15</v>
      </c>
      <c r="F7" s="195" t="str">
        <f>I7</f>
        <v>นาย เจษฏาพงษ์ หล้าสวย</v>
      </c>
      <c r="G7" s="196"/>
      <c r="H7" s="50">
        <f>$C$7</f>
        <v>40000</v>
      </c>
      <c r="I7" s="185" t="s">
        <v>190</v>
      </c>
      <c r="J7" s="187"/>
      <c r="K7" s="186"/>
      <c r="L7" s="188">
        <f t="shared" ref="L7" si="0">$H$7</f>
        <v>40000</v>
      </c>
      <c r="M7" s="189"/>
      <c r="N7" s="197" t="str">
        <f>N9</f>
        <v>ผู้ยื่นข้อเสนอมีคุณสมบัติตรงตาม</v>
      </c>
      <c r="O7" s="198"/>
      <c r="P7" s="199"/>
      <c r="Q7" s="190" t="s">
        <v>191</v>
      </c>
      <c r="R7" s="191"/>
    </row>
    <row r="8" spans="1:18" x14ac:dyDescent="0.55000000000000004">
      <c r="A8" s="9"/>
      <c r="B8" s="10" t="s">
        <v>312</v>
      </c>
      <c r="C8" s="11"/>
      <c r="D8" s="12"/>
      <c r="E8" s="9"/>
      <c r="F8" s="15"/>
      <c r="G8" s="16"/>
      <c r="H8" s="17"/>
      <c r="I8" s="7"/>
      <c r="J8" s="3"/>
      <c r="K8" s="18"/>
      <c r="L8" s="19"/>
      <c r="M8" s="20"/>
      <c r="N8" s="200" t="str">
        <f>N10</f>
        <v>เงื่อนไขที่หน่วยงานกำหนด</v>
      </c>
      <c r="O8" s="201"/>
      <c r="P8" s="202"/>
      <c r="Q8" s="179" t="s">
        <v>192</v>
      </c>
      <c r="R8" s="180"/>
    </row>
    <row r="9" spans="1:18" x14ac:dyDescent="0.55000000000000004">
      <c r="A9" s="13">
        <v>2</v>
      </c>
      <c r="B9" s="21" t="s">
        <v>193</v>
      </c>
      <c r="C9" s="14">
        <v>6724.95</v>
      </c>
      <c r="D9" s="14">
        <f>$C$9</f>
        <v>6724.95</v>
      </c>
      <c r="E9" s="13" t="s">
        <v>15</v>
      </c>
      <c r="F9" s="185" t="s">
        <v>87</v>
      </c>
      <c r="G9" s="186"/>
      <c r="H9" s="14">
        <f>$C$9</f>
        <v>6724.95</v>
      </c>
      <c r="I9" s="185" t="s">
        <v>87</v>
      </c>
      <c r="J9" s="187"/>
      <c r="K9" s="186"/>
      <c r="L9" s="188">
        <f t="shared" ref="L9" si="1">$C$9</f>
        <v>6724.95</v>
      </c>
      <c r="M9" s="189"/>
      <c r="N9" s="185" t="s">
        <v>17</v>
      </c>
      <c r="O9" s="187"/>
      <c r="P9" s="186"/>
      <c r="Q9" s="220" t="s">
        <v>195</v>
      </c>
      <c r="R9" s="221"/>
    </row>
    <row r="10" spans="1:18" x14ac:dyDescent="0.55000000000000004">
      <c r="A10" s="22"/>
      <c r="B10" s="23"/>
      <c r="C10" s="24"/>
      <c r="D10" s="24"/>
      <c r="E10" s="22"/>
      <c r="F10" s="25"/>
      <c r="G10" s="26"/>
      <c r="H10" s="24"/>
      <c r="I10" s="25"/>
      <c r="J10" s="27"/>
      <c r="K10" s="26"/>
      <c r="L10" s="28"/>
      <c r="M10" s="29"/>
      <c r="N10" s="179" t="s">
        <v>16</v>
      </c>
      <c r="O10" s="181"/>
      <c r="P10" s="180"/>
      <c r="Q10" s="179" t="s">
        <v>197</v>
      </c>
      <c r="R10" s="180"/>
    </row>
    <row r="11" spans="1:18" x14ac:dyDescent="0.55000000000000004">
      <c r="A11" s="13">
        <v>3</v>
      </c>
      <c r="B11" s="21" t="s">
        <v>196</v>
      </c>
      <c r="C11" s="14">
        <v>8490</v>
      </c>
      <c r="D11" s="14">
        <f>$C$11</f>
        <v>8490</v>
      </c>
      <c r="E11" s="13" t="s">
        <v>15</v>
      </c>
      <c r="F11" s="185" t="s">
        <v>291</v>
      </c>
      <c r="G11" s="186"/>
      <c r="H11" s="14">
        <f>$C$11</f>
        <v>8490</v>
      </c>
      <c r="I11" s="185" t="s">
        <v>291</v>
      </c>
      <c r="J11" s="187"/>
      <c r="K11" s="186"/>
      <c r="L11" s="188">
        <f t="shared" ref="L11" si="2">$C$11</f>
        <v>8490</v>
      </c>
      <c r="M11" s="189"/>
      <c r="N11" s="185" t="s">
        <v>17</v>
      </c>
      <c r="O11" s="187"/>
      <c r="P11" s="186"/>
      <c r="Q11" s="185" t="s">
        <v>199</v>
      </c>
      <c r="R11" s="186"/>
    </row>
    <row r="12" spans="1:18" x14ac:dyDescent="0.55000000000000004">
      <c r="A12" s="57"/>
      <c r="B12" s="58"/>
      <c r="C12" s="56"/>
      <c r="D12" s="56"/>
      <c r="E12" s="57"/>
      <c r="F12" s="192" t="s">
        <v>292</v>
      </c>
      <c r="G12" s="194"/>
      <c r="H12" s="56"/>
      <c r="I12" s="192" t="s">
        <v>292</v>
      </c>
      <c r="J12" s="193"/>
      <c r="K12" s="194"/>
      <c r="L12" s="54"/>
      <c r="M12" s="55"/>
      <c r="N12" s="192" t="s">
        <v>16</v>
      </c>
      <c r="O12" s="193"/>
      <c r="P12" s="194"/>
      <c r="Q12" s="179" t="s">
        <v>198</v>
      </c>
      <c r="R12" s="180"/>
    </row>
    <row r="13" spans="1:18" x14ac:dyDescent="0.55000000000000004">
      <c r="A13" s="30">
        <v>4</v>
      </c>
      <c r="B13" s="31" t="s">
        <v>200</v>
      </c>
      <c r="C13" s="32">
        <v>22000</v>
      </c>
      <c r="D13" s="32">
        <f>$C$13</f>
        <v>22000</v>
      </c>
      <c r="E13" s="30" t="s">
        <v>15</v>
      </c>
      <c r="F13" s="182" t="s">
        <v>202</v>
      </c>
      <c r="G13" s="183"/>
      <c r="H13" s="32">
        <f>$C$13</f>
        <v>22000</v>
      </c>
      <c r="I13" s="182" t="s">
        <v>202</v>
      </c>
      <c r="J13" s="184"/>
      <c r="K13" s="183"/>
      <c r="L13" s="218">
        <f t="shared" ref="L13" si="3">$C$13</f>
        <v>22000</v>
      </c>
      <c r="M13" s="219"/>
      <c r="N13" s="182" t="s">
        <v>17</v>
      </c>
      <c r="O13" s="184"/>
      <c r="P13" s="183"/>
      <c r="Q13" s="182" t="s">
        <v>194</v>
      </c>
      <c r="R13" s="183"/>
    </row>
    <row r="14" spans="1:18" x14ac:dyDescent="0.55000000000000004">
      <c r="A14" s="30"/>
      <c r="B14" s="23" t="s">
        <v>201</v>
      </c>
      <c r="C14" s="40"/>
      <c r="D14" s="24"/>
      <c r="E14" s="22"/>
      <c r="F14" s="7"/>
      <c r="G14" s="8"/>
      <c r="H14" s="24"/>
      <c r="I14" s="7"/>
      <c r="J14" s="3"/>
      <c r="K14" s="8"/>
      <c r="L14" s="28"/>
      <c r="M14" s="29"/>
      <c r="N14" s="179" t="s">
        <v>16</v>
      </c>
      <c r="O14" s="181"/>
      <c r="P14" s="180"/>
      <c r="Q14" s="179" t="s">
        <v>203</v>
      </c>
      <c r="R14" s="180"/>
    </row>
    <row r="15" spans="1:18" x14ac:dyDescent="0.55000000000000004">
      <c r="A15" s="13">
        <v>5</v>
      </c>
      <c r="B15" s="21" t="s">
        <v>204</v>
      </c>
      <c r="C15" s="14">
        <v>26560</v>
      </c>
      <c r="D15" s="14">
        <f>$C$15</f>
        <v>26560</v>
      </c>
      <c r="E15" s="13" t="s">
        <v>15</v>
      </c>
      <c r="F15" s="185" t="s">
        <v>205</v>
      </c>
      <c r="G15" s="186"/>
      <c r="H15" s="14">
        <f>$C$15</f>
        <v>26560</v>
      </c>
      <c r="I15" s="185" t="str">
        <f>$F$15</f>
        <v>ฐิติมา พาณิชย์</v>
      </c>
      <c r="J15" s="187"/>
      <c r="K15" s="186"/>
      <c r="L15" s="188">
        <f t="shared" ref="L15" si="4">$C$15</f>
        <v>26560</v>
      </c>
      <c r="M15" s="189"/>
      <c r="N15" s="185" t="s">
        <v>17</v>
      </c>
      <c r="O15" s="187"/>
      <c r="P15" s="186"/>
      <c r="Q15" s="185" t="s">
        <v>206</v>
      </c>
      <c r="R15" s="186"/>
    </row>
    <row r="16" spans="1:18" x14ac:dyDescent="0.55000000000000004">
      <c r="A16" s="30"/>
      <c r="B16" s="31"/>
      <c r="C16" s="32"/>
      <c r="D16" s="32"/>
      <c r="E16" s="30"/>
      <c r="F16" s="36"/>
      <c r="G16" s="37"/>
      <c r="H16" s="32"/>
      <c r="I16" s="36"/>
      <c r="J16" s="2"/>
      <c r="K16" s="37"/>
      <c r="L16" s="34"/>
      <c r="M16" s="35"/>
      <c r="N16" s="182" t="s">
        <v>16</v>
      </c>
      <c r="O16" s="184"/>
      <c r="P16" s="183"/>
      <c r="Q16" s="179" t="s">
        <v>192</v>
      </c>
      <c r="R16" s="180"/>
    </row>
    <row r="17" spans="1:18" x14ac:dyDescent="0.55000000000000004">
      <c r="A17" s="13">
        <v>6</v>
      </c>
      <c r="B17" s="21" t="s">
        <v>27</v>
      </c>
      <c r="C17" s="14">
        <v>2090</v>
      </c>
      <c r="D17" s="14">
        <f>$C$17</f>
        <v>2090</v>
      </c>
      <c r="E17" s="13" t="s">
        <v>15</v>
      </c>
      <c r="F17" s="185" t="s">
        <v>28</v>
      </c>
      <c r="G17" s="186"/>
      <c r="H17" s="14">
        <f>$C$17</f>
        <v>2090</v>
      </c>
      <c r="I17" s="185" t="s">
        <v>28</v>
      </c>
      <c r="J17" s="187"/>
      <c r="K17" s="186"/>
      <c r="L17" s="188">
        <f t="shared" ref="L17" si="5">$C$17</f>
        <v>2090</v>
      </c>
      <c r="M17" s="189"/>
      <c r="N17" s="185" t="s">
        <v>17</v>
      </c>
      <c r="O17" s="187"/>
      <c r="P17" s="186"/>
      <c r="Q17" s="185" t="s">
        <v>207</v>
      </c>
      <c r="R17" s="186"/>
    </row>
    <row r="18" spans="1:18" x14ac:dyDescent="0.55000000000000004">
      <c r="A18" s="22"/>
      <c r="B18" s="23"/>
      <c r="C18" s="24"/>
      <c r="D18" s="24"/>
      <c r="E18" s="22"/>
      <c r="F18" s="25"/>
      <c r="G18" s="26"/>
      <c r="H18" s="24"/>
      <c r="I18" s="25"/>
      <c r="J18" s="27"/>
      <c r="K18" s="26"/>
      <c r="L18" s="28"/>
      <c r="M18" s="29"/>
      <c r="N18" s="179" t="s">
        <v>16</v>
      </c>
      <c r="O18" s="181"/>
      <c r="P18" s="180"/>
      <c r="Q18" s="179" t="s">
        <v>208</v>
      </c>
      <c r="R18" s="180"/>
    </row>
    <row r="19" spans="1:18" x14ac:dyDescent="0.55000000000000004">
      <c r="A19" s="13">
        <v>7</v>
      </c>
      <c r="B19" s="21" t="s">
        <v>133</v>
      </c>
      <c r="C19" s="61">
        <v>2340</v>
      </c>
      <c r="D19" s="14">
        <f>$C$19</f>
        <v>2340</v>
      </c>
      <c r="E19" s="13" t="s">
        <v>15</v>
      </c>
      <c r="F19" s="185" t="s">
        <v>28</v>
      </c>
      <c r="G19" s="186"/>
      <c r="H19" s="14">
        <f>$C$19</f>
        <v>2340</v>
      </c>
      <c r="I19" s="185" t="s">
        <v>28</v>
      </c>
      <c r="J19" s="187"/>
      <c r="K19" s="186"/>
      <c r="L19" s="188">
        <f t="shared" ref="L19" si="6">$C$19</f>
        <v>2340</v>
      </c>
      <c r="M19" s="189"/>
      <c r="N19" s="185" t="s">
        <v>17</v>
      </c>
      <c r="O19" s="187"/>
      <c r="P19" s="186"/>
      <c r="Q19" s="185" t="s">
        <v>209</v>
      </c>
      <c r="R19" s="186"/>
    </row>
    <row r="20" spans="1:18" x14ac:dyDescent="0.55000000000000004">
      <c r="A20" s="30"/>
      <c r="B20" s="31"/>
      <c r="C20" s="32"/>
      <c r="D20" s="32"/>
      <c r="E20" s="30"/>
      <c r="F20" s="36"/>
      <c r="G20" s="37"/>
      <c r="H20" s="32"/>
      <c r="I20" s="36"/>
      <c r="J20" s="2"/>
      <c r="K20" s="37"/>
      <c r="L20" s="34"/>
      <c r="M20" s="35"/>
      <c r="N20" s="182" t="s">
        <v>16</v>
      </c>
      <c r="O20" s="184"/>
      <c r="P20" s="183"/>
      <c r="Q20" s="179" t="s">
        <v>208</v>
      </c>
      <c r="R20" s="180"/>
    </row>
    <row r="21" spans="1:18" x14ac:dyDescent="0.55000000000000004">
      <c r="A21" s="13">
        <v>8</v>
      </c>
      <c r="B21" s="21" t="s">
        <v>313</v>
      </c>
      <c r="C21" s="62">
        <v>2540</v>
      </c>
      <c r="D21" s="71">
        <f>$C$21</f>
        <v>2540</v>
      </c>
      <c r="E21" s="13" t="s">
        <v>15</v>
      </c>
      <c r="F21" s="185" t="s">
        <v>28</v>
      </c>
      <c r="G21" s="186"/>
      <c r="H21" s="14">
        <f>$C$21</f>
        <v>2540</v>
      </c>
      <c r="I21" s="185" t="s">
        <v>28</v>
      </c>
      <c r="J21" s="187"/>
      <c r="K21" s="186"/>
      <c r="L21" s="188">
        <f t="shared" ref="L21" si="7">$C$21</f>
        <v>2540</v>
      </c>
      <c r="M21" s="189"/>
      <c r="N21" s="185" t="s">
        <v>17</v>
      </c>
      <c r="O21" s="187"/>
      <c r="P21" s="186"/>
      <c r="Q21" s="185" t="s">
        <v>210</v>
      </c>
      <c r="R21" s="186"/>
    </row>
    <row r="22" spans="1:18" x14ac:dyDescent="0.55000000000000004">
      <c r="A22" s="22"/>
      <c r="B22" s="23" t="s">
        <v>314</v>
      </c>
      <c r="C22" s="24"/>
      <c r="D22" s="24"/>
      <c r="E22" s="22"/>
      <c r="F22" s="179"/>
      <c r="G22" s="180"/>
      <c r="H22" s="24"/>
      <c r="I22" s="179"/>
      <c r="J22" s="181"/>
      <c r="K22" s="180"/>
      <c r="L22" s="28"/>
      <c r="M22" s="29"/>
      <c r="N22" s="179" t="s">
        <v>16</v>
      </c>
      <c r="O22" s="181"/>
      <c r="P22" s="180"/>
      <c r="Q22" s="179" t="s">
        <v>208</v>
      </c>
      <c r="R22" s="180"/>
    </row>
    <row r="23" spans="1:18" x14ac:dyDescent="0.55000000000000004">
      <c r="A23" s="13">
        <v>9</v>
      </c>
      <c r="B23" s="21" t="s">
        <v>211</v>
      </c>
      <c r="C23" s="14">
        <v>24240</v>
      </c>
      <c r="D23" s="14">
        <f>$C$23</f>
        <v>24240</v>
      </c>
      <c r="E23" s="13" t="s">
        <v>15</v>
      </c>
      <c r="F23" s="182" t="s">
        <v>202</v>
      </c>
      <c r="G23" s="183"/>
      <c r="H23" s="14">
        <f>$C$23</f>
        <v>24240</v>
      </c>
      <c r="I23" s="185" t="s">
        <v>202</v>
      </c>
      <c r="J23" s="187"/>
      <c r="K23" s="186"/>
      <c r="L23" s="188">
        <f t="shared" ref="L23" si="8">$C$23</f>
        <v>24240</v>
      </c>
      <c r="M23" s="189"/>
      <c r="N23" s="185" t="s">
        <v>17</v>
      </c>
      <c r="O23" s="187"/>
      <c r="P23" s="186"/>
      <c r="Q23" s="185" t="s">
        <v>213</v>
      </c>
      <c r="R23" s="186"/>
    </row>
    <row r="24" spans="1:18" x14ac:dyDescent="0.55000000000000004">
      <c r="A24" s="22"/>
      <c r="B24" s="23" t="s">
        <v>212</v>
      </c>
      <c r="C24" s="24"/>
      <c r="D24" s="24"/>
      <c r="E24" s="22"/>
      <c r="F24" s="25"/>
      <c r="G24" s="26"/>
      <c r="H24" s="24"/>
      <c r="I24" s="25"/>
      <c r="J24" s="27"/>
      <c r="K24" s="26"/>
      <c r="L24" s="28"/>
      <c r="M24" s="29"/>
      <c r="N24" s="179" t="s">
        <v>16</v>
      </c>
      <c r="O24" s="181"/>
      <c r="P24" s="180"/>
      <c r="Q24" s="179" t="s">
        <v>208</v>
      </c>
      <c r="R24" s="180"/>
    </row>
    <row r="25" spans="1:18" x14ac:dyDescent="0.55000000000000004">
      <c r="A25" s="13">
        <v>10</v>
      </c>
      <c r="B25" s="21" t="s">
        <v>214</v>
      </c>
      <c r="C25" s="14">
        <v>224000</v>
      </c>
      <c r="D25" s="14">
        <f>$C$25</f>
        <v>224000</v>
      </c>
      <c r="E25" s="13" t="s">
        <v>15</v>
      </c>
      <c r="F25" s="185" t="s">
        <v>215</v>
      </c>
      <c r="G25" s="186"/>
      <c r="H25" s="14">
        <f>$C$25</f>
        <v>224000</v>
      </c>
      <c r="I25" s="185" t="s">
        <v>215</v>
      </c>
      <c r="J25" s="187"/>
      <c r="K25" s="186"/>
      <c r="L25" s="188">
        <f t="shared" ref="L25" si="9">$C$25</f>
        <v>224000</v>
      </c>
      <c r="M25" s="189"/>
      <c r="N25" s="185" t="s">
        <v>17</v>
      </c>
      <c r="O25" s="187"/>
      <c r="P25" s="186"/>
      <c r="Q25" s="185" t="s">
        <v>218</v>
      </c>
      <c r="R25" s="186"/>
    </row>
    <row r="26" spans="1:18" x14ac:dyDescent="0.55000000000000004">
      <c r="A26" s="30"/>
      <c r="B26" s="31"/>
      <c r="C26" s="32"/>
      <c r="D26" s="32"/>
      <c r="E26" s="30"/>
      <c r="F26" s="36"/>
      <c r="G26" s="37"/>
      <c r="H26" s="32"/>
      <c r="I26" s="36"/>
      <c r="J26" s="2"/>
      <c r="K26" s="37"/>
      <c r="L26" s="34"/>
      <c r="M26" s="35"/>
      <c r="N26" s="182" t="s">
        <v>16</v>
      </c>
      <c r="O26" s="184"/>
      <c r="P26" s="183"/>
      <c r="Q26" s="179" t="s">
        <v>208</v>
      </c>
      <c r="R26" s="180"/>
    </row>
    <row r="27" spans="1:18" x14ac:dyDescent="0.55000000000000004">
      <c r="A27" s="13">
        <v>11</v>
      </c>
      <c r="B27" s="21" t="s">
        <v>315</v>
      </c>
      <c r="C27" s="14">
        <v>2600</v>
      </c>
      <c r="D27" s="14">
        <f>C27</f>
        <v>2600</v>
      </c>
      <c r="E27" s="13" t="str">
        <f>E25</f>
        <v>เฉพาะเจาะจง</v>
      </c>
      <c r="F27" s="185" t="s">
        <v>216</v>
      </c>
      <c r="G27" s="186"/>
      <c r="H27" s="14">
        <f>D27</f>
        <v>2600</v>
      </c>
      <c r="I27" s="185" t="s">
        <v>216</v>
      </c>
      <c r="J27" s="187"/>
      <c r="K27" s="186"/>
      <c r="L27" s="188">
        <f>H27</f>
        <v>2600</v>
      </c>
      <c r="M27" s="189"/>
      <c r="N27" s="185" t="str">
        <f>N25</f>
        <v>ผู้ยื่นข้อเสนอมีคุณสมบัติตรงตาม</v>
      </c>
      <c r="O27" s="187"/>
      <c r="P27" s="186"/>
      <c r="Q27" s="185" t="s">
        <v>219</v>
      </c>
      <c r="R27" s="186"/>
    </row>
    <row r="28" spans="1:18" x14ac:dyDescent="0.55000000000000004">
      <c r="A28" s="22"/>
      <c r="B28" s="23" t="s">
        <v>316</v>
      </c>
      <c r="C28" s="24"/>
      <c r="D28" s="24"/>
      <c r="E28" s="22"/>
      <c r="F28" s="7"/>
      <c r="G28" s="8"/>
      <c r="H28" s="24"/>
      <c r="I28" s="7"/>
      <c r="J28" s="3"/>
      <c r="K28" s="8"/>
      <c r="L28" s="19"/>
      <c r="M28" s="20"/>
      <c r="N28" s="179" t="s">
        <v>16</v>
      </c>
      <c r="O28" s="181"/>
      <c r="P28" s="180"/>
      <c r="Q28" s="179" t="s">
        <v>217</v>
      </c>
      <c r="R28" s="180"/>
    </row>
    <row r="29" spans="1:18" x14ac:dyDescent="0.55000000000000004">
      <c r="A29" s="30">
        <v>12</v>
      </c>
      <c r="B29" s="52" t="s">
        <v>220</v>
      </c>
      <c r="C29" s="60">
        <v>3500</v>
      </c>
      <c r="D29" s="32">
        <f>$C$29</f>
        <v>3500</v>
      </c>
      <c r="E29" s="30" t="s">
        <v>15</v>
      </c>
      <c r="F29" s="185" t="s">
        <v>58</v>
      </c>
      <c r="G29" s="186"/>
      <c r="H29" s="32">
        <f>$C$29</f>
        <v>3500</v>
      </c>
      <c r="I29" s="185" t="s">
        <v>58</v>
      </c>
      <c r="J29" s="187"/>
      <c r="K29" s="186"/>
      <c r="L29" s="188">
        <f>$C$29</f>
        <v>3500</v>
      </c>
      <c r="M29" s="189"/>
      <c r="N29" s="185" t="s">
        <v>17</v>
      </c>
      <c r="O29" s="187"/>
      <c r="P29" s="186"/>
      <c r="Q29" s="185" t="s">
        <v>223</v>
      </c>
      <c r="R29" s="186"/>
    </row>
    <row r="30" spans="1:18" x14ac:dyDescent="0.55000000000000004">
      <c r="A30" s="30"/>
      <c r="B30" s="52" t="s">
        <v>222</v>
      </c>
      <c r="C30" s="60"/>
      <c r="D30" s="32"/>
      <c r="E30" s="30"/>
      <c r="F30" s="36"/>
      <c r="G30" s="37"/>
      <c r="H30" s="32"/>
      <c r="I30" s="36"/>
      <c r="J30" s="2"/>
      <c r="K30" s="37"/>
      <c r="L30" s="34"/>
      <c r="M30" s="35"/>
      <c r="N30" s="182" t="s">
        <v>16</v>
      </c>
      <c r="O30" s="184"/>
      <c r="P30" s="183"/>
      <c r="Q30" s="182" t="s">
        <v>224</v>
      </c>
      <c r="R30" s="183"/>
    </row>
    <row r="31" spans="1:18" x14ac:dyDescent="0.55000000000000004">
      <c r="A31" s="22"/>
      <c r="B31" s="51" t="s">
        <v>221</v>
      </c>
      <c r="C31" s="40"/>
      <c r="D31" s="24"/>
      <c r="E31" s="22"/>
      <c r="F31" s="25"/>
      <c r="G31" s="26"/>
      <c r="H31" s="24"/>
      <c r="I31" s="25"/>
      <c r="J31" s="27"/>
      <c r="K31" s="26"/>
      <c r="L31" s="28"/>
      <c r="M31" s="29"/>
      <c r="N31" s="7"/>
      <c r="O31" s="3"/>
      <c r="P31" s="8"/>
      <c r="Q31" s="7"/>
      <c r="R31" s="18"/>
    </row>
    <row r="32" spans="1:18" x14ac:dyDescent="0.55000000000000004">
      <c r="A32" s="30">
        <v>13</v>
      </c>
      <c r="B32" s="52" t="s">
        <v>110</v>
      </c>
      <c r="C32" s="60">
        <v>7585.23</v>
      </c>
      <c r="D32" s="32">
        <f>$C$32</f>
        <v>7585.23</v>
      </c>
      <c r="E32" s="30" t="s">
        <v>15</v>
      </c>
      <c r="F32" s="185" t="s">
        <v>87</v>
      </c>
      <c r="G32" s="186"/>
      <c r="H32" s="32">
        <f>$C$32</f>
        <v>7585.23</v>
      </c>
      <c r="I32" s="185" t="s">
        <v>87</v>
      </c>
      <c r="J32" s="187"/>
      <c r="K32" s="186"/>
      <c r="L32" s="188">
        <f>$C$32</f>
        <v>7585.23</v>
      </c>
      <c r="M32" s="189"/>
      <c r="N32" s="185" t="s">
        <v>17</v>
      </c>
      <c r="O32" s="187"/>
      <c r="P32" s="186"/>
      <c r="Q32" s="185" t="s">
        <v>225</v>
      </c>
      <c r="R32" s="186"/>
    </row>
    <row r="33" spans="1:18" x14ac:dyDescent="0.55000000000000004">
      <c r="A33" s="30"/>
      <c r="B33" s="52"/>
      <c r="C33" s="60"/>
      <c r="D33" s="32"/>
      <c r="E33" s="30"/>
      <c r="F33" s="36"/>
      <c r="G33" s="37"/>
      <c r="H33" s="32"/>
      <c r="I33" s="36"/>
      <c r="J33" s="2"/>
      <c r="K33" s="37"/>
      <c r="L33" s="34"/>
      <c r="M33" s="35"/>
      <c r="N33" s="182" t="s">
        <v>16</v>
      </c>
      <c r="O33" s="184"/>
      <c r="P33" s="183"/>
      <c r="Q33" s="182" t="s">
        <v>224</v>
      </c>
      <c r="R33" s="183"/>
    </row>
    <row r="34" spans="1:18" x14ac:dyDescent="0.55000000000000004">
      <c r="A34" s="13">
        <v>14</v>
      </c>
      <c r="B34" s="21" t="s">
        <v>226</v>
      </c>
      <c r="C34" s="14">
        <v>55999</v>
      </c>
      <c r="D34" s="14">
        <f>C34</f>
        <v>55999</v>
      </c>
      <c r="E34" s="13" t="s">
        <v>15</v>
      </c>
      <c r="F34" s="185" t="s">
        <v>294</v>
      </c>
      <c r="G34" s="186"/>
      <c r="H34" s="14">
        <f>D34</f>
        <v>55999</v>
      </c>
      <c r="I34" s="185" t="str">
        <f>F34</f>
        <v xml:space="preserve">บริษัท นิวง่วนแสงไทย </v>
      </c>
      <c r="J34" s="187"/>
      <c r="K34" s="186"/>
      <c r="L34" s="188">
        <f>H34</f>
        <v>55999</v>
      </c>
      <c r="M34" s="189"/>
      <c r="N34" s="185" t="s">
        <v>17</v>
      </c>
      <c r="O34" s="187"/>
      <c r="P34" s="186"/>
      <c r="Q34" s="185" t="s">
        <v>227</v>
      </c>
      <c r="R34" s="186"/>
    </row>
    <row r="35" spans="1:18" x14ac:dyDescent="0.55000000000000004">
      <c r="A35" s="22"/>
      <c r="B35" s="23"/>
      <c r="C35" s="24"/>
      <c r="D35" s="24"/>
      <c r="E35" s="22"/>
      <c r="F35" s="179" t="s">
        <v>295</v>
      </c>
      <c r="G35" s="180"/>
      <c r="H35" s="24"/>
      <c r="I35" s="179" t="s">
        <v>295</v>
      </c>
      <c r="J35" s="181"/>
      <c r="K35" s="180"/>
      <c r="L35" s="28"/>
      <c r="M35" s="29"/>
      <c r="N35" s="179" t="s">
        <v>16</v>
      </c>
      <c r="O35" s="181"/>
      <c r="P35" s="180"/>
      <c r="Q35" s="182" t="s">
        <v>224</v>
      </c>
      <c r="R35" s="183"/>
    </row>
    <row r="36" spans="1:18" x14ac:dyDescent="0.55000000000000004">
      <c r="A36" s="9">
        <v>15</v>
      </c>
      <c r="B36" s="10" t="s">
        <v>180</v>
      </c>
      <c r="C36" s="11">
        <v>14426</v>
      </c>
      <c r="D36" s="12">
        <f>$C$36</f>
        <v>14426</v>
      </c>
      <c r="E36" s="13" t="s">
        <v>15</v>
      </c>
      <c r="F36" s="185" t="str">
        <f>'ธันวาคม2567 '!$F$24</f>
        <v xml:space="preserve">บริษัท นิวง่วนแสงไทย </v>
      </c>
      <c r="G36" s="186"/>
      <c r="H36" s="50">
        <f>$C$36</f>
        <v>14426</v>
      </c>
      <c r="I36" s="185" t="str">
        <f t="shared" ref="I36" si="10">$F$36</f>
        <v xml:space="preserve">บริษัท นิวง่วนแสงไทย </v>
      </c>
      <c r="J36" s="187"/>
      <c r="K36" s="186"/>
      <c r="L36" s="188">
        <f t="shared" ref="L36" si="11">$C$36</f>
        <v>14426</v>
      </c>
      <c r="M36" s="189"/>
      <c r="N36" s="197" t="str">
        <f>N38</f>
        <v>ผู้ยื่นข้อเสนอมีคุณสมบัติตรงตาม</v>
      </c>
      <c r="O36" s="198"/>
      <c r="P36" s="199"/>
      <c r="Q36" s="190" t="s">
        <v>228</v>
      </c>
      <c r="R36" s="191"/>
    </row>
    <row r="37" spans="1:18" x14ac:dyDescent="0.55000000000000004">
      <c r="A37" s="9"/>
      <c r="B37" s="10"/>
      <c r="C37" s="11"/>
      <c r="D37" s="12"/>
      <c r="E37" s="9"/>
      <c r="F37" s="225" t="s">
        <v>295</v>
      </c>
      <c r="G37" s="226"/>
      <c r="H37" s="17"/>
      <c r="I37" s="179" t="s">
        <v>295</v>
      </c>
      <c r="J37" s="181"/>
      <c r="K37" s="180"/>
      <c r="L37" s="19"/>
      <c r="M37" s="20"/>
      <c r="N37" s="200" t="str">
        <f>N39</f>
        <v>เงื่อนไขที่หน่วยงานกำหนด</v>
      </c>
      <c r="O37" s="201"/>
      <c r="P37" s="202"/>
      <c r="Q37" s="179" t="s">
        <v>224</v>
      </c>
      <c r="R37" s="180"/>
    </row>
    <row r="38" spans="1:18" x14ac:dyDescent="0.55000000000000004">
      <c r="A38" s="13">
        <v>16</v>
      </c>
      <c r="B38" s="21" t="s">
        <v>229</v>
      </c>
      <c r="C38" s="14">
        <v>34482</v>
      </c>
      <c r="D38" s="14">
        <f>$C$38</f>
        <v>34482</v>
      </c>
      <c r="E38" s="13" t="s">
        <v>15</v>
      </c>
      <c r="F38" s="185" t="str">
        <f>'ธันวาคม2567 '!$F$24</f>
        <v xml:space="preserve">บริษัท นิวง่วนแสงไทย </v>
      </c>
      <c r="G38" s="186"/>
      <c r="H38" s="14">
        <f>$C$38</f>
        <v>34482</v>
      </c>
      <c r="I38" s="185" t="s">
        <v>294</v>
      </c>
      <c r="J38" s="187"/>
      <c r="K38" s="186"/>
      <c r="L38" s="188">
        <f t="shared" ref="L38" si="12">$C$38</f>
        <v>34482</v>
      </c>
      <c r="M38" s="189"/>
      <c r="N38" s="185" t="s">
        <v>17</v>
      </c>
      <c r="O38" s="187"/>
      <c r="P38" s="186"/>
      <c r="Q38" s="220" t="s">
        <v>230</v>
      </c>
      <c r="R38" s="221"/>
    </row>
    <row r="39" spans="1:18" x14ac:dyDescent="0.55000000000000004">
      <c r="A39" s="22"/>
      <c r="B39" s="23"/>
      <c r="C39" s="24"/>
      <c r="D39" s="24"/>
      <c r="E39" s="22"/>
      <c r="F39" s="179" t="s">
        <v>295</v>
      </c>
      <c r="G39" s="180"/>
      <c r="H39" s="24"/>
      <c r="I39" s="179" t="s">
        <v>295</v>
      </c>
      <c r="J39" s="181"/>
      <c r="K39" s="180"/>
      <c r="L39" s="28"/>
      <c r="M39" s="29"/>
      <c r="N39" s="179" t="s">
        <v>16</v>
      </c>
      <c r="O39" s="181"/>
      <c r="P39" s="180"/>
      <c r="Q39" s="179" t="s">
        <v>224</v>
      </c>
      <c r="R39" s="180"/>
    </row>
    <row r="40" spans="1:18" x14ac:dyDescent="0.55000000000000004">
      <c r="A40" s="13">
        <v>17</v>
      </c>
      <c r="B40" s="21" t="s">
        <v>231</v>
      </c>
      <c r="C40" s="14">
        <v>3530</v>
      </c>
      <c r="D40" s="14">
        <f>$C$40</f>
        <v>3530</v>
      </c>
      <c r="E40" s="13" t="s">
        <v>15</v>
      </c>
      <c r="F40" s="185" t="str">
        <f>'ธันวาคม2567 '!$F$24</f>
        <v xml:space="preserve">บริษัท นิวง่วนแสงไทย </v>
      </c>
      <c r="G40" s="186"/>
      <c r="H40" s="14">
        <f>$C$40</f>
        <v>3530</v>
      </c>
      <c r="I40" s="185" t="s">
        <v>294</v>
      </c>
      <c r="J40" s="187"/>
      <c r="K40" s="186"/>
      <c r="L40" s="188">
        <f t="shared" ref="L40" si="13">$C$40</f>
        <v>3530</v>
      </c>
      <c r="M40" s="189"/>
      <c r="N40" s="185" t="s">
        <v>17</v>
      </c>
      <c r="O40" s="187"/>
      <c r="P40" s="186"/>
      <c r="Q40" s="220" t="s">
        <v>232</v>
      </c>
      <c r="R40" s="221"/>
    </row>
    <row r="41" spans="1:18" x14ac:dyDescent="0.55000000000000004">
      <c r="A41" s="57"/>
      <c r="B41" s="58"/>
      <c r="C41" s="56"/>
      <c r="D41" s="56"/>
      <c r="E41" s="57"/>
      <c r="F41" s="192" t="s">
        <v>295</v>
      </c>
      <c r="G41" s="194"/>
      <c r="H41" s="56"/>
      <c r="I41" s="192" t="s">
        <v>295</v>
      </c>
      <c r="J41" s="193"/>
      <c r="K41" s="194"/>
      <c r="L41" s="54"/>
      <c r="M41" s="55"/>
      <c r="N41" s="192" t="s">
        <v>16</v>
      </c>
      <c r="O41" s="193"/>
      <c r="P41" s="194"/>
      <c r="Q41" s="179" t="s">
        <v>224</v>
      </c>
      <c r="R41" s="180"/>
    </row>
    <row r="42" spans="1:18" x14ac:dyDescent="0.55000000000000004">
      <c r="A42" s="30">
        <v>18</v>
      </c>
      <c r="B42" s="21" t="s">
        <v>229</v>
      </c>
      <c r="C42" s="32">
        <v>9515</v>
      </c>
      <c r="D42" s="32">
        <f>$C$42</f>
        <v>9515</v>
      </c>
      <c r="E42" s="30" t="s">
        <v>15</v>
      </c>
      <c r="F42" s="185" t="str">
        <f>'ธันวาคม2567 '!$F$24</f>
        <v xml:space="preserve">บริษัท นิวง่วนแสงไทย </v>
      </c>
      <c r="G42" s="186"/>
      <c r="H42" s="32">
        <f>$C$42</f>
        <v>9515</v>
      </c>
      <c r="I42" s="182" t="s">
        <v>296</v>
      </c>
      <c r="J42" s="184"/>
      <c r="K42" s="183"/>
      <c r="L42" s="218">
        <f t="shared" ref="L42" si="14">$C$42</f>
        <v>9515</v>
      </c>
      <c r="M42" s="219"/>
      <c r="N42" s="182" t="s">
        <v>17</v>
      </c>
      <c r="O42" s="184"/>
      <c r="P42" s="183"/>
      <c r="Q42" s="220" t="s">
        <v>233</v>
      </c>
      <c r="R42" s="221"/>
    </row>
    <row r="43" spans="1:18" x14ac:dyDescent="0.55000000000000004">
      <c r="A43" s="30"/>
      <c r="B43" s="23"/>
      <c r="C43" s="40"/>
      <c r="D43" s="24"/>
      <c r="E43" s="22"/>
      <c r="F43" s="179" t="s">
        <v>295</v>
      </c>
      <c r="G43" s="180"/>
      <c r="H43" s="24"/>
      <c r="I43" s="179" t="s">
        <v>295</v>
      </c>
      <c r="J43" s="181"/>
      <c r="K43" s="180"/>
      <c r="L43" s="28"/>
      <c r="M43" s="29"/>
      <c r="N43" s="179" t="s">
        <v>16</v>
      </c>
      <c r="O43" s="181"/>
      <c r="P43" s="180"/>
      <c r="Q43" s="179" t="s">
        <v>234</v>
      </c>
      <c r="R43" s="180"/>
    </row>
    <row r="44" spans="1:18" x14ac:dyDescent="0.55000000000000004">
      <c r="A44" s="13">
        <v>19</v>
      </c>
      <c r="B44" s="21" t="s">
        <v>220</v>
      </c>
      <c r="C44" s="14">
        <v>12000</v>
      </c>
      <c r="D44" s="14">
        <f>$C$44</f>
        <v>12000</v>
      </c>
      <c r="E44" s="13" t="s">
        <v>15</v>
      </c>
      <c r="F44" s="185" t="s">
        <v>58</v>
      </c>
      <c r="G44" s="186"/>
      <c r="H44" s="14">
        <f>$C$44</f>
        <v>12000</v>
      </c>
      <c r="I44" s="185" t="s">
        <v>58</v>
      </c>
      <c r="J44" s="187"/>
      <c r="K44" s="186"/>
      <c r="L44" s="188">
        <f t="shared" ref="L44" si="15">$C$44</f>
        <v>12000</v>
      </c>
      <c r="M44" s="189"/>
      <c r="N44" s="185" t="s">
        <v>17</v>
      </c>
      <c r="O44" s="187"/>
      <c r="P44" s="186"/>
      <c r="Q44" s="220" t="s">
        <v>237</v>
      </c>
      <c r="R44" s="221"/>
    </row>
    <row r="45" spans="1:18" x14ac:dyDescent="0.55000000000000004">
      <c r="A45" s="30"/>
      <c r="B45" s="31" t="s">
        <v>235</v>
      </c>
      <c r="C45" s="32"/>
      <c r="D45" s="32"/>
      <c r="E45" s="30"/>
      <c r="F45" s="36"/>
      <c r="G45" s="37"/>
      <c r="H45" s="32"/>
      <c r="I45" s="36"/>
      <c r="J45" s="2"/>
      <c r="K45" s="37"/>
      <c r="L45" s="34"/>
      <c r="M45" s="35"/>
      <c r="N45" s="182" t="s">
        <v>16</v>
      </c>
      <c r="O45" s="184"/>
      <c r="P45" s="183"/>
      <c r="Q45" s="182" t="s">
        <v>234</v>
      </c>
      <c r="R45" s="183"/>
    </row>
    <row r="46" spans="1:18" x14ac:dyDescent="0.55000000000000004">
      <c r="A46" s="30"/>
      <c r="B46" s="31" t="s">
        <v>236</v>
      </c>
      <c r="C46" s="32"/>
      <c r="D46" s="32"/>
      <c r="E46" s="30"/>
      <c r="F46" s="36"/>
      <c r="G46" s="37"/>
      <c r="H46" s="32"/>
      <c r="I46" s="36"/>
      <c r="J46" s="2"/>
      <c r="K46" s="37"/>
      <c r="L46" s="34"/>
      <c r="M46" s="35"/>
      <c r="N46" s="33"/>
      <c r="O46" s="1"/>
      <c r="P46" s="18"/>
      <c r="Q46" s="7"/>
      <c r="R46" s="8"/>
    </row>
    <row r="47" spans="1:18" x14ac:dyDescent="0.55000000000000004">
      <c r="A47" s="13">
        <v>20</v>
      </c>
      <c r="B47" s="21" t="s">
        <v>238</v>
      </c>
      <c r="C47" s="14">
        <v>89144</v>
      </c>
      <c r="D47" s="14">
        <f>$C$47</f>
        <v>89144</v>
      </c>
      <c r="E47" s="13" t="s">
        <v>15</v>
      </c>
      <c r="F47" s="185" t="s">
        <v>317</v>
      </c>
      <c r="G47" s="186"/>
      <c r="H47" s="14">
        <f>$C$47</f>
        <v>89144</v>
      </c>
      <c r="I47" s="185" t="s">
        <v>317</v>
      </c>
      <c r="J47" s="187"/>
      <c r="K47" s="186"/>
      <c r="L47" s="188">
        <f t="shared" ref="L47" si="16">$C$47</f>
        <v>89144</v>
      </c>
      <c r="M47" s="189"/>
      <c r="N47" s="185" t="s">
        <v>17</v>
      </c>
      <c r="O47" s="187"/>
      <c r="P47" s="186"/>
      <c r="Q47" s="220" t="s">
        <v>240</v>
      </c>
      <c r="R47" s="221"/>
    </row>
    <row r="48" spans="1:18" x14ac:dyDescent="0.55000000000000004">
      <c r="A48" s="22"/>
      <c r="B48" s="23" t="s">
        <v>239</v>
      </c>
      <c r="C48" s="24"/>
      <c r="D48" s="24"/>
      <c r="E48" s="22"/>
      <c r="F48" s="179" t="s">
        <v>318</v>
      </c>
      <c r="G48" s="180"/>
      <c r="H48" s="24"/>
      <c r="I48" s="179" t="s">
        <v>318</v>
      </c>
      <c r="J48" s="181"/>
      <c r="K48" s="180"/>
      <c r="L48" s="28"/>
      <c r="M48" s="29"/>
      <c r="N48" s="179" t="s">
        <v>16</v>
      </c>
      <c r="O48" s="181"/>
      <c r="P48" s="180"/>
      <c r="Q48" s="182" t="s">
        <v>234</v>
      </c>
      <c r="R48" s="183"/>
    </row>
    <row r="49" spans="1:18" x14ac:dyDescent="0.55000000000000004">
      <c r="A49" s="13">
        <v>21</v>
      </c>
      <c r="B49" s="21" t="s">
        <v>241</v>
      </c>
      <c r="C49" s="61">
        <v>9350</v>
      </c>
      <c r="D49" s="14">
        <f>$C$49</f>
        <v>9350</v>
      </c>
      <c r="E49" s="13" t="s">
        <v>15</v>
      </c>
      <c r="F49" s="185" t="s">
        <v>148</v>
      </c>
      <c r="G49" s="186"/>
      <c r="H49" s="14">
        <f>$C$49</f>
        <v>9350</v>
      </c>
      <c r="I49" s="185" t="s">
        <v>148</v>
      </c>
      <c r="J49" s="187"/>
      <c r="K49" s="186"/>
      <c r="L49" s="188">
        <f t="shared" ref="L49" si="17">$C$49</f>
        <v>9350</v>
      </c>
      <c r="M49" s="189"/>
      <c r="N49" s="185" t="s">
        <v>17</v>
      </c>
      <c r="O49" s="187"/>
      <c r="P49" s="186"/>
      <c r="Q49" s="220" t="s">
        <v>242</v>
      </c>
      <c r="R49" s="221"/>
    </row>
    <row r="50" spans="1:18" x14ac:dyDescent="0.55000000000000004">
      <c r="A50" s="30"/>
      <c r="B50" s="31"/>
      <c r="C50" s="24"/>
      <c r="D50" s="24"/>
      <c r="E50" s="30"/>
      <c r="F50" s="36"/>
      <c r="G50" s="37"/>
      <c r="H50" s="32"/>
      <c r="I50" s="36"/>
      <c r="J50" s="2"/>
      <c r="K50" s="37"/>
      <c r="L50" s="34"/>
      <c r="M50" s="35"/>
      <c r="N50" s="182" t="s">
        <v>16</v>
      </c>
      <c r="O50" s="184"/>
      <c r="P50" s="183"/>
      <c r="Q50" s="182" t="s">
        <v>234</v>
      </c>
      <c r="R50" s="183"/>
    </row>
    <row r="51" spans="1:18" x14ac:dyDescent="0.55000000000000004">
      <c r="A51" s="13">
        <v>22</v>
      </c>
      <c r="B51" s="21" t="s">
        <v>243</v>
      </c>
      <c r="C51" s="62">
        <v>97000</v>
      </c>
      <c r="D51" s="61">
        <f>$C$51</f>
        <v>97000</v>
      </c>
      <c r="E51" s="13" t="s">
        <v>15</v>
      </c>
      <c r="F51" s="185" t="s">
        <v>244</v>
      </c>
      <c r="G51" s="186"/>
      <c r="H51" s="14">
        <f>$C$51</f>
        <v>97000</v>
      </c>
      <c r="I51" s="185" t="s">
        <v>244</v>
      </c>
      <c r="J51" s="187"/>
      <c r="K51" s="186"/>
      <c r="L51" s="188">
        <f t="shared" ref="L51" si="18">$C$51</f>
        <v>97000</v>
      </c>
      <c r="M51" s="189"/>
      <c r="N51" s="185" t="s">
        <v>17</v>
      </c>
      <c r="O51" s="187"/>
      <c r="P51" s="186"/>
      <c r="Q51" s="220" t="s">
        <v>245</v>
      </c>
      <c r="R51" s="221"/>
    </row>
    <row r="52" spans="1:18" x14ac:dyDescent="0.55000000000000004">
      <c r="A52" s="22"/>
      <c r="B52" s="23"/>
      <c r="C52" s="24"/>
      <c r="D52" s="24"/>
      <c r="E52" s="22"/>
      <c r="F52" s="179"/>
      <c r="G52" s="180"/>
      <c r="H52" s="24"/>
      <c r="I52" s="179"/>
      <c r="J52" s="181"/>
      <c r="K52" s="180"/>
      <c r="L52" s="28"/>
      <c r="M52" s="29"/>
      <c r="N52" s="179" t="s">
        <v>16</v>
      </c>
      <c r="O52" s="181"/>
      <c r="P52" s="180"/>
      <c r="Q52" s="182" t="s">
        <v>234</v>
      </c>
      <c r="R52" s="183"/>
    </row>
    <row r="53" spans="1:18" x14ac:dyDescent="0.55000000000000004">
      <c r="A53" s="13">
        <v>23</v>
      </c>
      <c r="B53" s="21" t="s">
        <v>247</v>
      </c>
      <c r="C53" s="14">
        <v>7500</v>
      </c>
      <c r="D53" s="14">
        <f>$C$53</f>
        <v>7500</v>
      </c>
      <c r="E53" s="13" t="s">
        <v>15</v>
      </c>
      <c r="F53" s="182" t="s">
        <v>248</v>
      </c>
      <c r="G53" s="183"/>
      <c r="H53" s="14">
        <f>$C$53</f>
        <v>7500</v>
      </c>
      <c r="I53" s="185" t="s">
        <v>248</v>
      </c>
      <c r="J53" s="187"/>
      <c r="K53" s="186"/>
      <c r="L53" s="188">
        <f t="shared" ref="L53" si="19">$C$53</f>
        <v>7500</v>
      </c>
      <c r="M53" s="189"/>
      <c r="N53" s="185" t="s">
        <v>17</v>
      </c>
      <c r="O53" s="187"/>
      <c r="P53" s="186"/>
      <c r="Q53" s="220" t="s">
        <v>249</v>
      </c>
      <c r="R53" s="221"/>
    </row>
    <row r="54" spans="1:18" x14ac:dyDescent="0.55000000000000004">
      <c r="A54" s="22"/>
      <c r="B54" s="23" t="s">
        <v>246</v>
      </c>
      <c r="C54" s="24"/>
      <c r="D54" s="24"/>
      <c r="E54" s="22"/>
      <c r="F54" s="25"/>
      <c r="G54" s="26"/>
      <c r="H54" s="24"/>
      <c r="I54" s="25"/>
      <c r="J54" s="27"/>
      <c r="K54" s="26"/>
      <c r="L54" s="28"/>
      <c r="M54" s="29"/>
      <c r="N54" s="179" t="s">
        <v>16</v>
      </c>
      <c r="O54" s="181"/>
      <c r="P54" s="180"/>
      <c r="Q54" s="182" t="s">
        <v>250</v>
      </c>
      <c r="R54" s="183"/>
    </row>
    <row r="55" spans="1:18" x14ac:dyDescent="0.55000000000000004">
      <c r="A55" s="13">
        <v>24</v>
      </c>
      <c r="B55" s="21" t="s">
        <v>137</v>
      </c>
      <c r="C55" s="14">
        <v>167400</v>
      </c>
      <c r="D55" s="14">
        <v>167400</v>
      </c>
      <c r="E55" s="13" t="s">
        <v>15</v>
      </c>
      <c r="F55" s="185" t="s">
        <v>115</v>
      </c>
      <c r="G55" s="186"/>
      <c r="H55" s="14">
        <v>167400</v>
      </c>
      <c r="I55" s="185" t="s">
        <v>115</v>
      </c>
      <c r="J55" s="187"/>
      <c r="K55" s="186"/>
      <c r="L55" s="188">
        <v>167400</v>
      </c>
      <c r="M55" s="189"/>
      <c r="N55" s="185" t="s">
        <v>17</v>
      </c>
      <c r="O55" s="187"/>
      <c r="P55" s="186"/>
      <c r="Q55" s="220" t="s">
        <v>251</v>
      </c>
      <c r="R55" s="221"/>
    </row>
    <row r="56" spans="1:18" x14ac:dyDescent="0.55000000000000004">
      <c r="A56" s="30"/>
      <c r="B56" s="31"/>
      <c r="C56" s="32"/>
      <c r="D56" s="32"/>
      <c r="E56" s="30"/>
      <c r="F56" s="36"/>
      <c r="G56" s="37"/>
      <c r="H56" s="32"/>
      <c r="I56" s="36"/>
      <c r="J56" s="2"/>
      <c r="K56" s="37"/>
      <c r="L56" s="34"/>
      <c r="M56" s="35"/>
      <c r="N56" s="182" t="s">
        <v>16</v>
      </c>
      <c r="O56" s="184"/>
      <c r="P56" s="183"/>
      <c r="Q56" s="182" t="s">
        <v>250</v>
      </c>
      <c r="R56" s="183"/>
    </row>
    <row r="57" spans="1:18" x14ac:dyDescent="0.55000000000000004">
      <c r="A57" s="13">
        <v>25</v>
      </c>
      <c r="B57" s="21" t="s">
        <v>252</v>
      </c>
      <c r="C57" s="14">
        <v>1728.05</v>
      </c>
      <c r="D57" s="14">
        <f>C57</f>
        <v>1728.05</v>
      </c>
      <c r="E57" s="13" t="str">
        <f>E55</f>
        <v>เฉพาะเจาะจง</v>
      </c>
      <c r="F57" s="185" t="s">
        <v>87</v>
      </c>
      <c r="G57" s="186"/>
      <c r="H57" s="14">
        <f>D57</f>
        <v>1728.05</v>
      </c>
      <c r="I57" s="185" t="s">
        <v>87</v>
      </c>
      <c r="J57" s="187"/>
      <c r="K57" s="186"/>
      <c r="L57" s="188">
        <f>H57</f>
        <v>1728.05</v>
      </c>
      <c r="M57" s="189"/>
      <c r="N57" s="185" t="str">
        <f>N55</f>
        <v>ผู้ยื่นข้อเสนอมีคุณสมบัติตรงตาม</v>
      </c>
      <c r="O57" s="187"/>
      <c r="P57" s="186"/>
      <c r="Q57" s="220" t="s">
        <v>253</v>
      </c>
      <c r="R57" s="221"/>
    </row>
    <row r="58" spans="1:18" x14ac:dyDescent="0.55000000000000004">
      <c r="A58" s="22"/>
      <c r="B58" s="23" t="s">
        <v>120</v>
      </c>
      <c r="C58" s="24"/>
      <c r="D58" s="24"/>
      <c r="E58" s="22"/>
      <c r="F58" s="7"/>
      <c r="G58" s="8"/>
      <c r="H58" s="24"/>
      <c r="I58" s="7"/>
      <c r="J58" s="3"/>
      <c r="K58" s="8"/>
      <c r="L58" s="19"/>
      <c r="M58" s="20"/>
      <c r="N58" s="179" t="s">
        <v>16</v>
      </c>
      <c r="O58" s="181"/>
      <c r="P58" s="180"/>
      <c r="Q58" s="182" t="s">
        <v>224</v>
      </c>
      <c r="R58" s="183"/>
    </row>
    <row r="59" spans="1:18" x14ac:dyDescent="0.55000000000000004">
      <c r="A59" s="30">
        <v>26</v>
      </c>
      <c r="B59" s="52" t="s">
        <v>254</v>
      </c>
      <c r="C59" s="60">
        <v>1700</v>
      </c>
      <c r="D59" s="32">
        <f>$C$59</f>
        <v>1700</v>
      </c>
      <c r="E59" s="30" t="s">
        <v>15</v>
      </c>
      <c r="F59" s="185" t="s">
        <v>62</v>
      </c>
      <c r="G59" s="186"/>
      <c r="H59" s="32">
        <f>$C$59</f>
        <v>1700</v>
      </c>
      <c r="I59" s="185" t="s">
        <v>62</v>
      </c>
      <c r="J59" s="187"/>
      <c r="K59" s="186"/>
      <c r="L59" s="188">
        <f>$C$59</f>
        <v>1700</v>
      </c>
      <c r="M59" s="189"/>
      <c r="N59" s="185" t="s">
        <v>17</v>
      </c>
      <c r="O59" s="187"/>
      <c r="P59" s="186"/>
      <c r="Q59" s="220" t="s">
        <v>255</v>
      </c>
      <c r="R59" s="221"/>
    </row>
    <row r="60" spans="1:18" x14ac:dyDescent="0.55000000000000004">
      <c r="A60" s="22"/>
      <c r="B60" s="51"/>
      <c r="C60" s="40"/>
      <c r="D60" s="24"/>
      <c r="E60" s="22"/>
      <c r="F60" s="25"/>
      <c r="G60" s="26"/>
      <c r="H60" s="24"/>
      <c r="I60" s="25"/>
      <c r="J60" s="27"/>
      <c r="K60" s="26"/>
      <c r="L60" s="28"/>
      <c r="M60" s="29"/>
      <c r="N60" s="179" t="s">
        <v>16</v>
      </c>
      <c r="O60" s="181"/>
      <c r="P60" s="180"/>
      <c r="Q60" s="182" t="s">
        <v>256</v>
      </c>
      <c r="R60" s="183"/>
    </row>
    <row r="61" spans="1:18" x14ac:dyDescent="0.55000000000000004">
      <c r="A61" s="38" t="s">
        <v>74</v>
      </c>
      <c r="B61" s="53" t="s">
        <v>75</v>
      </c>
      <c r="C61" s="53"/>
      <c r="D61" s="39"/>
      <c r="E61" s="1"/>
      <c r="F61" s="2"/>
      <c r="G61" s="2"/>
      <c r="H61" s="39"/>
      <c r="I61" s="2"/>
      <c r="J61" s="2"/>
      <c r="K61" s="2"/>
      <c r="L61" s="215">
        <f>SUM(L7:L60)</f>
        <v>876444.23</v>
      </c>
      <c r="M61" s="215"/>
      <c r="N61" s="2"/>
      <c r="O61" s="2"/>
      <c r="P61" s="2"/>
      <c r="Q61" s="53"/>
      <c r="R61" s="53"/>
    </row>
  </sheetData>
  <mergeCells count="216">
    <mergeCell ref="A1:Q1"/>
    <mergeCell ref="L61:M61"/>
    <mergeCell ref="A2:R2"/>
    <mergeCell ref="A3:R3"/>
    <mergeCell ref="A5:A6"/>
    <mergeCell ref="B5:B6"/>
    <mergeCell ref="D5:D6"/>
    <mergeCell ref="E5:E6"/>
    <mergeCell ref="F5:H5"/>
    <mergeCell ref="I5:M5"/>
    <mergeCell ref="N5:P6"/>
    <mergeCell ref="Q5:R5"/>
    <mergeCell ref="F6:G6"/>
    <mergeCell ref="I6:K6"/>
    <mergeCell ref="L6:M6"/>
    <mergeCell ref="Q6:R6"/>
    <mergeCell ref="F7:G7"/>
    <mergeCell ref="I7:K7"/>
    <mergeCell ref="L7:M7"/>
    <mergeCell ref="N7:P7"/>
    <mergeCell ref="Q7:R7"/>
    <mergeCell ref="N10:P10"/>
    <mergeCell ref="Q10:R10"/>
    <mergeCell ref="F11:G11"/>
    <mergeCell ref="I11:K11"/>
    <mergeCell ref="L11:M11"/>
    <mergeCell ref="N11:P11"/>
    <mergeCell ref="Q11:R11"/>
    <mergeCell ref="N8:P8"/>
    <mergeCell ref="Q8:R8"/>
    <mergeCell ref="F9:G9"/>
    <mergeCell ref="I9:K9"/>
    <mergeCell ref="L9:M9"/>
    <mergeCell ref="N9:P9"/>
    <mergeCell ref="Q9:R9"/>
    <mergeCell ref="F12:G12"/>
    <mergeCell ref="I12:K12"/>
    <mergeCell ref="N12:P12"/>
    <mergeCell ref="Q12:R12"/>
    <mergeCell ref="F13:G13"/>
    <mergeCell ref="I13:K13"/>
    <mergeCell ref="L13:M13"/>
    <mergeCell ref="N13:P13"/>
    <mergeCell ref="Q13:R13"/>
    <mergeCell ref="N16:P16"/>
    <mergeCell ref="Q16:R16"/>
    <mergeCell ref="F17:G17"/>
    <mergeCell ref="I17:K17"/>
    <mergeCell ref="L17:M17"/>
    <mergeCell ref="N17:P17"/>
    <mergeCell ref="Q17:R17"/>
    <mergeCell ref="N14:P14"/>
    <mergeCell ref="Q14:R14"/>
    <mergeCell ref="F15:G15"/>
    <mergeCell ref="I15:K15"/>
    <mergeCell ref="L15:M15"/>
    <mergeCell ref="N15:P15"/>
    <mergeCell ref="Q15:R15"/>
    <mergeCell ref="N20:P20"/>
    <mergeCell ref="Q20:R20"/>
    <mergeCell ref="F21:G21"/>
    <mergeCell ref="I21:K21"/>
    <mergeCell ref="L21:M21"/>
    <mergeCell ref="N21:P21"/>
    <mergeCell ref="Q21:R21"/>
    <mergeCell ref="N18:P18"/>
    <mergeCell ref="Q18:R18"/>
    <mergeCell ref="F19:G19"/>
    <mergeCell ref="I19:K19"/>
    <mergeCell ref="L19:M19"/>
    <mergeCell ref="N19:P19"/>
    <mergeCell ref="Q19:R19"/>
    <mergeCell ref="N24:P24"/>
    <mergeCell ref="Q24:R24"/>
    <mergeCell ref="F25:G25"/>
    <mergeCell ref="I25:K25"/>
    <mergeCell ref="L25:M25"/>
    <mergeCell ref="N25:P25"/>
    <mergeCell ref="Q25:R25"/>
    <mergeCell ref="F22:G22"/>
    <mergeCell ref="I22:K22"/>
    <mergeCell ref="N22:P22"/>
    <mergeCell ref="Q22:R22"/>
    <mergeCell ref="F23:G23"/>
    <mergeCell ref="I23:K23"/>
    <mergeCell ref="L23:M23"/>
    <mergeCell ref="N23:P23"/>
    <mergeCell ref="Q23:R23"/>
    <mergeCell ref="N28:P28"/>
    <mergeCell ref="Q28:R28"/>
    <mergeCell ref="N29:P29"/>
    <mergeCell ref="Q29:R29"/>
    <mergeCell ref="Q32:R32"/>
    <mergeCell ref="N26:P26"/>
    <mergeCell ref="Q26:R26"/>
    <mergeCell ref="F27:G27"/>
    <mergeCell ref="I27:K27"/>
    <mergeCell ref="L27:M27"/>
    <mergeCell ref="N27:P27"/>
    <mergeCell ref="Q27:R27"/>
    <mergeCell ref="I32:K32"/>
    <mergeCell ref="L29:M29"/>
    <mergeCell ref="L32:M32"/>
    <mergeCell ref="F36:G36"/>
    <mergeCell ref="I36:K36"/>
    <mergeCell ref="L36:M36"/>
    <mergeCell ref="N36:P36"/>
    <mergeCell ref="Q36:R36"/>
    <mergeCell ref="F29:G29"/>
    <mergeCell ref="I29:K29"/>
    <mergeCell ref="N30:P30"/>
    <mergeCell ref="Q30:R30"/>
    <mergeCell ref="N32:P32"/>
    <mergeCell ref="N33:P33"/>
    <mergeCell ref="Q33:R33"/>
    <mergeCell ref="F32:G32"/>
    <mergeCell ref="F34:G34"/>
    <mergeCell ref="I34:K34"/>
    <mergeCell ref="L34:M34"/>
    <mergeCell ref="N34:P34"/>
    <mergeCell ref="Q34:R34"/>
    <mergeCell ref="N35:P35"/>
    <mergeCell ref="Q35:R35"/>
    <mergeCell ref="F35:G35"/>
    <mergeCell ref="I35:K35"/>
    <mergeCell ref="N39:P39"/>
    <mergeCell ref="Q39:R39"/>
    <mergeCell ref="F40:G40"/>
    <mergeCell ref="I40:K40"/>
    <mergeCell ref="L40:M40"/>
    <mergeCell ref="N40:P40"/>
    <mergeCell ref="Q40:R40"/>
    <mergeCell ref="N37:P37"/>
    <mergeCell ref="Q37:R37"/>
    <mergeCell ref="F38:G38"/>
    <mergeCell ref="I38:K38"/>
    <mergeCell ref="L38:M38"/>
    <mergeCell ref="N38:P38"/>
    <mergeCell ref="Q38:R38"/>
    <mergeCell ref="F39:G39"/>
    <mergeCell ref="F37:G37"/>
    <mergeCell ref="I37:K37"/>
    <mergeCell ref="I39:K39"/>
    <mergeCell ref="F41:G41"/>
    <mergeCell ref="I41:K41"/>
    <mergeCell ref="N41:P41"/>
    <mergeCell ref="Q41:R41"/>
    <mergeCell ref="F42:G42"/>
    <mergeCell ref="I42:K42"/>
    <mergeCell ref="L42:M42"/>
    <mergeCell ref="N42:P42"/>
    <mergeCell ref="Q42:R42"/>
    <mergeCell ref="N45:P45"/>
    <mergeCell ref="Q45:R45"/>
    <mergeCell ref="F47:G47"/>
    <mergeCell ref="I47:K47"/>
    <mergeCell ref="L47:M47"/>
    <mergeCell ref="N47:P47"/>
    <mergeCell ref="Q47:R47"/>
    <mergeCell ref="N43:P43"/>
    <mergeCell ref="Q43:R43"/>
    <mergeCell ref="F44:G44"/>
    <mergeCell ref="I44:K44"/>
    <mergeCell ref="L44:M44"/>
    <mergeCell ref="N44:P44"/>
    <mergeCell ref="Q44:R44"/>
    <mergeCell ref="F43:G43"/>
    <mergeCell ref="I43:K43"/>
    <mergeCell ref="N50:P50"/>
    <mergeCell ref="Q50:R50"/>
    <mergeCell ref="F51:G51"/>
    <mergeCell ref="I51:K51"/>
    <mergeCell ref="L51:M51"/>
    <mergeCell ref="N51:P51"/>
    <mergeCell ref="Q51:R51"/>
    <mergeCell ref="N48:P48"/>
    <mergeCell ref="Q48:R48"/>
    <mergeCell ref="F49:G49"/>
    <mergeCell ref="I49:K49"/>
    <mergeCell ref="L49:M49"/>
    <mergeCell ref="N49:P49"/>
    <mergeCell ref="Q49:R49"/>
    <mergeCell ref="F48:G48"/>
    <mergeCell ref="I48:K48"/>
    <mergeCell ref="F52:G52"/>
    <mergeCell ref="I52:K52"/>
    <mergeCell ref="N52:P52"/>
    <mergeCell ref="Q52:R52"/>
    <mergeCell ref="F53:G53"/>
    <mergeCell ref="I53:K53"/>
    <mergeCell ref="L53:M53"/>
    <mergeCell ref="N53:P53"/>
    <mergeCell ref="Q53:R53"/>
    <mergeCell ref="N56:P56"/>
    <mergeCell ref="Q56:R56"/>
    <mergeCell ref="F57:G57"/>
    <mergeCell ref="I57:K57"/>
    <mergeCell ref="L57:M57"/>
    <mergeCell ref="N57:P57"/>
    <mergeCell ref="Q57:R57"/>
    <mergeCell ref="N54:P54"/>
    <mergeCell ref="Q54:R54"/>
    <mergeCell ref="F55:G55"/>
    <mergeCell ref="I55:K55"/>
    <mergeCell ref="L55:M55"/>
    <mergeCell ref="N55:P55"/>
    <mergeCell ref="Q55:R55"/>
    <mergeCell ref="N60:P60"/>
    <mergeCell ref="Q60:R60"/>
    <mergeCell ref="N58:P58"/>
    <mergeCell ref="Q58:R58"/>
    <mergeCell ref="F59:G59"/>
    <mergeCell ref="I59:K59"/>
    <mergeCell ref="N59:P59"/>
    <mergeCell ref="Q59:R59"/>
    <mergeCell ref="L59:M59"/>
  </mergeCells>
  <pageMargins left="0.25" right="0.25" top="0.75" bottom="0.75" header="0.3" footer="0.3"/>
  <pageSetup paperSize="9" scale="75" fitToHeight="0" orientation="landscape" horizontalDpi="360" verticalDpi="360" r:id="rId1"/>
  <rowBreaks count="1" manualBreakCount="1">
    <brk id="24" max="1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9814E-637D-4356-91C9-6EA81B147559}">
  <sheetPr>
    <pageSetUpPr fitToPage="1"/>
  </sheetPr>
  <dimension ref="A1:R28"/>
  <sheetViews>
    <sheetView workbookViewId="0">
      <selection sqref="A1:Q1"/>
    </sheetView>
  </sheetViews>
  <sheetFormatPr defaultRowHeight="26.25" x14ac:dyDescent="0.55000000000000004"/>
  <cols>
    <col min="1" max="1" width="6.75" style="42" customWidth="1"/>
    <col min="2" max="2" width="30.375" style="41" customWidth="1"/>
    <col min="3" max="4" width="10.25" style="43" customWidth="1"/>
    <col min="5" max="5" width="10.75" style="42" customWidth="1"/>
    <col min="6" max="7" width="10.625" style="41" customWidth="1"/>
    <col min="8" max="8" width="9.625" style="43" customWidth="1"/>
    <col min="9" max="11" width="7.125" style="41" customWidth="1"/>
    <col min="12" max="12" width="6.75" style="43" customWidth="1"/>
    <col min="13" max="13" width="6.5" style="43" customWidth="1"/>
    <col min="14" max="16" width="7.75" style="41" customWidth="1"/>
    <col min="17" max="18" width="9.375" style="41" customWidth="1"/>
    <col min="19" max="16384" width="9" style="41"/>
  </cols>
  <sheetData>
    <row r="1" spans="1:18" x14ac:dyDescent="0.55000000000000004">
      <c r="A1" s="203" t="s">
        <v>257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67" t="s">
        <v>814</v>
      </c>
    </row>
    <row r="2" spans="1:18" x14ac:dyDescent="0.55000000000000004">
      <c r="A2" s="203" t="s">
        <v>38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</row>
    <row r="3" spans="1:18" x14ac:dyDescent="0.55000000000000004">
      <c r="A3" s="203" t="s">
        <v>258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</row>
    <row r="4" spans="1:18" x14ac:dyDescent="0.55000000000000004">
      <c r="A4" s="1"/>
      <c r="B4" s="1"/>
      <c r="C4" s="1"/>
      <c r="D4" s="1"/>
      <c r="E4" s="1"/>
      <c r="F4" s="3"/>
      <c r="G4" s="3"/>
      <c r="H4" s="3"/>
      <c r="I4" s="3"/>
      <c r="J4" s="3"/>
      <c r="K4" s="3"/>
      <c r="L4" s="3"/>
      <c r="M4" s="3"/>
      <c r="N4" s="1"/>
      <c r="O4" s="1"/>
      <c r="P4" s="1"/>
      <c r="Q4" s="1"/>
      <c r="R4" s="1"/>
    </row>
    <row r="5" spans="1:18" x14ac:dyDescent="0.55000000000000004">
      <c r="A5" s="211" t="s">
        <v>0</v>
      </c>
      <c r="B5" s="211" t="s">
        <v>1</v>
      </c>
      <c r="C5" s="4" t="s">
        <v>2</v>
      </c>
      <c r="D5" s="213" t="s">
        <v>4</v>
      </c>
      <c r="E5" s="211" t="s">
        <v>5</v>
      </c>
      <c r="F5" s="204" t="s">
        <v>6</v>
      </c>
      <c r="G5" s="205"/>
      <c r="H5" s="206"/>
      <c r="I5" s="204" t="s">
        <v>9</v>
      </c>
      <c r="J5" s="205"/>
      <c r="K5" s="205"/>
      <c r="L5" s="205"/>
      <c r="M5" s="206"/>
      <c r="N5" s="197" t="s">
        <v>12</v>
      </c>
      <c r="O5" s="198"/>
      <c r="P5" s="199"/>
      <c r="Q5" s="185" t="s">
        <v>13</v>
      </c>
      <c r="R5" s="186"/>
    </row>
    <row r="6" spans="1:18" x14ac:dyDescent="0.55000000000000004">
      <c r="A6" s="212"/>
      <c r="B6" s="212"/>
      <c r="C6" s="5" t="s">
        <v>3</v>
      </c>
      <c r="D6" s="214"/>
      <c r="E6" s="212"/>
      <c r="F6" s="204" t="s">
        <v>7</v>
      </c>
      <c r="G6" s="206"/>
      <c r="H6" s="6" t="s">
        <v>8</v>
      </c>
      <c r="I6" s="204" t="s">
        <v>10</v>
      </c>
      <c r="J6" s="205"/>
      <c r="K6" s="206"/>
      <c r="L6" s="207" t="s">
        <v>11</v>
      </c>
      <c r="M6" s="208"/>
      <c r="N6" s="200"/>
      <c r="O6" s="201"/>
      <c r="P6" s="202"/>
      <c r="Q6" s="179" t="s">
        <v>14</v>
      </c>
      <c r="R6" s="180"/>
    </row>
    <row r="7" spans="1:18" x14ac:dyDescent="0.55000000000000004">
      <c r="A7" s="9">
        <v>1</v>
      </c>
      <c r="B7" s="10" t="s">
        <v>259</v>
      </c>
      <c r="C7" s="11">
        <v>16970</v>
      </c>
      <c r="D7" s="12">
        <f>$C$7</f>
        <v>16970</v>
      </c>
      <c r="E7" s="13" t="s">
        <v>15</v>
      </c>
      <c r="F7" s="195" t="str">
        <f>I7</f>
        <v>บริษัท สมปองโฮมพลัส จำกัด</v>
      </c>
      <c r="G7" s="196"/>
      <c r="H7" s="50">
        <f>$C$7</f>
        <v>16970</v>
      </c>
      <c r="I7" s="185" t="s">
        <v>87</v>
      </c>
      <c r="J7" s="187"/>
      <c r="K7" s="186"/>
      <c r="L7" s="188">
        <f t="shared" ref="L7" si="0">$H$7</f>
        <v>16970</v>
      </c>
      <c r="M7" s="189"/>
      <c r="N7" s="197" t="str">
        <f>N9</f>
        <v>ผู้ยื่นข้อเสนอมีคุณสมบัติตรงตาม</v>
      </c>
      <c r="O7" s="198"/>
      <c r="P7" s="199"/>
      <c r="Q7" s="190" t="s">
        <v>260</v>
      </c>
      <c r="R7" s="191"/>
    </row>
    <row r="8" spans="1:18" x14ac:dyDescent="0.55000000000000004">
      <c r="A8" s="9"/>
      <c r="B8" s="10"/>
      <c r="C8" s="11"/>
      <c r="D8" s="12"/>
      <c r="E8" s="9"/>
      <c r="F8" s="15"/>
      <c r="G8" s="16"/>
      <c r="H8" s="17"/>
      <c r="I8" s="7"/>
      <c r="J8" s="3"/>
      <c r="K8" s="18"/>
      <c r="L8" s="19"/>
      <c r="M8" s="20"/>
      <c r="N8" s="200" t="str">
        <f>N10</f>
        <v>เงื่อนไขที่หน่วยงานกำหนด</v>
      </c>
      <c r="O8" s="201"/>
      <c r="P8" s="202"/>
      <c r="Q8" s="179" t="s">
        <v>261</v>
      </c>
      <c r="R8" s="180"/>
    </row>
    <row r="9" spans="1:18" x14ac:dyDescent="0.55000000000000004">
      <c r="A9" s="13">
        <v>2</v>
      </c>
      <c r="B9" s="21" t="s">
        <v>262</v>
      </c>
      <c r="C9" s="14">
        <v>12000</v>
      </c>
      <c r="D9" s="14">
        <f>$C$9</f>
        <v>12000</v>
      </c>
      <c r="E9" s="13" t="s">
        <v>15</v>
      </c>
      <c r="F9" s="185" t="s">
        <v>263</v>
      </c>
      <c r="G9" s="186"/>
      <c r="H9" s="14">
        <f>$C$9</f>
        <v>12000</v>
      </c>
      <c r="I9" s="185" t="s">
        <v>263</v>
      </c>
      <c r="J9" s="187"/>
      <c r="K9" s="186"/>
      <c r="L9" s="188">
        <f t="shared" ref="L9" si="1">$C$9</f>
        <v>12000</v>
      </c>
      <c r="M9" s="189"/>
      <c r="N9" s="185" t="s">
        <v>17</v>
      </c>
      <c r="O9" s="187"/>
      <c r="P9" s="186"/>
      <c r="Q9" s="190" t="s">
        <v>268</v>
      </c>
      <c r="R9" s="191"/>
    </row>
    <row r="10" spans="1:18" x14ac:dyDescent="0.55000000000000004">
      <c r="A10" s="30"/>
      <c r="B10" s="31" t="s">
        <v>319</v>
      </c>
      <c r="C10" s="32"/>
      <c r="D10" s="32"/>
      <c r="E10" s="30"/>
      <c r="F10" s="36"/>
      <c r="G10" s="37"/>
      <c r="H10" s="32"/>
      <c r="I10" s="36"/>
      <c r="J10" s="2"/>
      <c r="K10" s="37"/>
      <c r="L10" s="34"/>
      <c r="M10" s="35"/>
      <c r="N10" s="182" t="s">
        <v>16</v>
      </c>
      <c r="O10" s="184"/>
      <c r="P10" s="183"/>
      <c r="Q10" s="182" t="s">
        <v>264</v>
      </c>
      <c r="R10" s="183"/>
    </row>
    <row r="11" spans="1:18" x14ac:dyDescent="0.55000000000000004">
      <c r="A11" s="30"/>
      <c r="B11" s="23" t="s">
        <v>320</v>
      </c>
      <c r="C11" s="24"/>
      <c r="D11" s="32"/>
      <c r="E11" s="22"/>
      <c r="F11" s="25"/>
      <c r="G11" s="26"/>
      <c r="H11" s="32"/>
      <c r="I11" s="36"/>
      <c r="J11" s="2"/>
      <c r="K11" s="37"/>
      <c r="L11" s="28"/>
      <c r="M11" s="35"/>
      <c r="N11" s="33"/>
      <c r="O11" s="1"/>
      <c r="P11" s="18"/>
      <c r="Q11" s="7"/>
      <c r="R11" s="8"/>
    </row>
    <row r="12" spans="1:18" x14ac:dyDescent="0.55000000000000004">
      <c r="A12" s="13">
        <v>3</v>
      </c>
      <c r="B12" s="21" t="s">
        <v>321</v>
      </c>
      <c r="C12" s="14">
        <v>28600</v>
      </c>
      <c r="D12" s="14">
        <f>$C$12</f>
        <v>28600</v>
      </c>
      <c r="E12" s="13" t="s">
        <v>15</v>
      </c>
      <c r="F12" s="185" t="s">
        <v>267</v>
      </c>
      <c r="G12" s="186"/>
      <c r="H12" s="14">
        <f>$C$12</f>
        <v>28600</v>
      </c>
      <c r="I12" s="185" t="s">
        <v>267</v>
      </c>
      <c r="J12" s="187"/>
      <c r="K12" s="186"/>
      <c r="L12" s="188">
        <f t="shared" ref="L12" si="2">$C$12</f>
        <v>28600</v>
      </c>
      <c r="M12" s="189"/>
      <c r="N12" s="185" t="s">
        <v>17</v>
      </c>
      <c r="O12" s="187"/>
      <c r="P12" s="186"/>
      <c r="Q12" s="190" t="s">
        <v>269</v>
      </c>
      <c r="R12" s="191"/>
    </row>
    <row r="13" spans="1:18" x14ac:dyDescent="0.55000000000000004">
      <c r="A13" s="63"/>
      <c r="B13" s="64" t="s">
        <v>265</v>
      </c>
      <c r="C13" s="65"/>
      <c r="D13" s="65"/>
      <c r="E13" s="63"/>
      <c r="F13" s="227"/>
      <c r="G13" s="228"/>
      <c r="H13" s="65"/>
      <c r="I13" s="227"/>
      <c r="J13" s="229"/>
      <c r="K13" s="228"/>
      <c r="L13" s="67"/>
      <c r="M13" s="66"/>
      <c r="N13" s="227" t="s">
        <v>16</v>
      </c>
      <c r="O13" s="229"/>
      <c r="P13" s="228"/>
      <c r="Q13" s="182" t="s">
        <v>264</v>
      </c>
      <c r="R13" s="183"/>
    </row>
    <row r="14" spans="1:18" x14ac:dyDescent="0.55000000000000004">
      <c r="A14" s="22"/>
      <c r="B14" s="23" t="s">
        <v>266</v>
      </c>
      <c r="C14" s="24"/>
      <c r="D14" s="24"/>
      <c r="E14" s="22"/>
      <c r="F14" s="7"/>
      <c r="G14" s="8"/>
      <c r="H14" s="24"/>
      <c r="I14" s="7"/>
      <c r="J14" s="3"/>
      <c r="K14" s="8"/>
      <c r="L14" s="28"/>
      <c r="M14" s="29"/>
      <c r="N14" s="7"/>
      <c r="O14" s="3"/>
      <c r="P14" s="8"/>
      <c r="Q14" s="7"/>
      <c r="R14" s="8"/>
    </row>
    <row r="15" spans="1:18" x14ac:dyDescent="0.55000000000000004">
      <c r="A15" s="30">
        <v>4</v>
      </c>
      <c r="B15" s="31" t="s">
        <v>327</v>
      </c>
      <c r="C15" s="72">
        <v>90000</v>
      </c>
      <c r="D15" s="32">
        <v>90000</v>
      </c>
      <c r="E15" s="30" t="s">
        <v>15</v>
      </c>
      <c r="F15" s="182" t="s">
        <v>270</v>
      </c>
      <c r="G15" s="183"/>
      <c r="H15" s="32">
        <v>90000</v>
      </c>
      <c r="I15" s="182" t="s">
        <v>270</v>
      </c>
      <c r="J15" s="184"/>
      <c r="K15" s="183"/>
      <c r="L15" s="188">
        <v>90000</v>
      </c>
      <c r="M15" s="189"/>
      <c r="N15" s="182" t="s">
        <v>17</v>
      </c>
      <c r="O15" s="184"/>
      <c r="P15" s="183"/>
      <c r="Q15" s="216" t="s">
        <v>271</v>
      </c>
      <c r="R15" s="217"/>
    </row>
    <row r="16" spans="1:18" x14ac:dyDescent="0.55000000000000004">
      <c r="A16" s="30"/>
      <c r="B16" s="31" t="s">
        <v>322</v>
      </c>
      <c r="C16" s="60"/>
      <c r="D16" s="32"/>
      <c r="E16" s="30"/>
      <c r="F16" s="33"/>
      <c r="G16" s="18"/>
      <c r="H16" s="32"/>
      <c r="I16" s="33"/>
      <c r="J16" s="1"/>
      <c r="K16" s="18"/>
      <c r="L16" s="34"/>
      <c r="M16" s="35"/>
      <c r="N16" s="182" t="s">
        <v>16</v>
      </c>
      <c r="O16" s="184"/>
      <c r="P16" s="183"/>
      <c r="Q16" s="182" t="s">
        <v>264</v>
      </c>
      <c r="R16" s="183"/>
    </row>
    <row r="17" spans="1:18" x14ac:dyDescent="0.55000000000000004">
      <c r="A17" s="30"/>
      <c r="B17" s="23" t="s">
        <v>323</v>
      </c>
      <c r="C17" s="40"/>
      <c r="D17" s="24"/>
      <c r="E17" s="22"/>
      <c r="F17" s="7"/>
      <c r="G17" s="8"/>
      <c r="H17" s="24"/>
      <c r="I17" s="33"/>
      <c r="J17" s="1"/>
      <c r="K17" s="18"/>
      <c r="L17" s="28"/>
      <c r="M17" s="35"/>
      <c r="N17" s="33"/>
      <c r="O17" s="1"/>
      <c r="P17" s="18"/>
      <c r="Q17" s="33"/>
      <c r="R17" s="18"/>
    </row>
    <row r="18" spans="1:18" x14ac:dyDescent="0.55000000000000004">
      <c r="A18" s="13">
        <v>5</v>
      </c>
      <c r="B18" s="21" t="s">
        <v>272</v>
      </c>
      <c r="C18" s="14">
        <v>66600</v>
      </c>
      <c r="D18" s="14">
        <f>$C$18</f>
        <v>66600</v>
      </c>
      <c r="E18" s="13" t="s">
        <v>15</v>
      </c>
      <c r="F18" s="185" t="s">
        <v>21</v>
      </c>
      <c r="G18" s="186"/>
      <c r="H18" s="14">
        <f>$C$18</f>
        <v>66600</v>
      </c>
      <c r="I18" s="185" t="str">
        <f>$F$18</f>
        <v xml:space="preserve">บริษัท ยางบุญกิจอิมปอร์ต </v>
      </c>
      <c r="J18" s="187"/>
      <c r="K18" s="186"/>
      <c r="L18" s="188">
        <f t="shared" ref="L18" si="3">$C$18</f>
        <v>66600</v>
      </c>
      <c r="M18" s="189"/>
      <c r="N18" s="185" t="s">
        <v>17</v>
      </c>
      <c r="O18" s="187"/>
      <c r="P18" s="186"/>
      <c r="Q18" s="190" t="s">
        <v>274</v>
      </c>
      <c r="R18" s="191"/>
    </row>
    <row r="19" spans="1:18" x14ac:dyDescent="0.55000000000000004">
      <c r="A19" s="22"/>
      <c r="B19" s="23" t="s">
        <v>273</v>
      </c>
      <c r="C19" s="24"/>
      <c r="D19" s="24"/>
      <c r="E19" s="22"/>
      <c r="F19" s="179" t="s">
        <v>22</v>
      </c>
      <c r="G19" s="180"/>
      <c r="H19" s="24"/>
      <c r="I19" s="179" t="s">
        <v>22</v>
      </c>
      <c r="J19" s="181"/>
      <c r="K19" s="180"/>
      <c r="L19" s="28"/>
      <c r="M19" s="29"/>
      <c r="N19" s="179" t="s">
        <v>16</v>
      </c>
      <c r="O19" s="181"/>
      <c r="P19" s="180"/>
      <c r="Q19" s="179" t="s">
        <v>275</v>
      </c>
      <c r="R19" s="180"/>
    </row>
    <row r="20" spans="1:18" x14ac:dyDescent="0.55000000000000004">
      <c r="A20" s="13">
        <v>6</v>
      </c>
      <c r="B20" s="21" t="s">
        <v>276</v>
      </c>
      <c r="C20" s="14">
        <v>15000</v>
      </c>
      <c r="D20" s="14">
        <f>$C$20</f>
        <v>15000</v>
      </c>
      <c r="E20" s="13" t="s">
        <v>15</v>
      </c>
      <c r="F20" s="185" t="s">
        <v>244</v>
      </c>
      <c r="G20" s="186"/>
      <c r="H20" s="14">
        <f>$C$20</f>
        <v>15000</v>
      </c>
      <c r="I20" s="185" t="s">
        <v>244</v>
      </c>
      <c r="J20" s="187"/>
      <c r="K20" s="186"/>
      <c r="L20" s="188">
        <f t="shared" ref="L20" si="4">$C$20</f>
        <v>15000</v>
      </c>
      <c r="M20" s="189"/>
      <c r="N20" s="185" t="s">
        <v>17</v>
      </c>
      <c r="O20" s="187"/>
      <c r="P20" s="186"/>
      <c r="Q20" s="190" t="s">
        <v>277</v>
      </c>
      <c r="R20" s="191"/>
    </row>
    <row r="21" spans="1:18" x14ac:dyDescent="0.55000000000000004">
      <c r="A21" s="22"/>
      <c r="B21" s="23"/>
      <c r="C21" s="24"/>
      <c r="D21" s="24"/>
      <c r="E21" s="22"/>
      <c r="F21" s="25"/>
      <c r="G21" s="26"/>
      <c r="H21" s="24"/>
      <c r="I21" s="25"/>
      <c r="J21" s="27"/>
      <c r="K21" s="26"/>
      <c r="L21" s="28"/>
      <c r="M21" s="29"/>
      <c r="N21" s="179" t="s">
        <v>16</v>
      </c>
      <c r="O21" s="181"/>
      <c r="P21" s="180"/>
      <c r="Q21" s="182" t="s">
        <v>278</v>
      </c>
      <c r="R21" s="183"/>
    </row>
    <row r="22" spans="1:18" x14ac:dyDescent="0.55000000000000004">
      <c r="A22" s="13">
        <v>7</v>
      </c>
      <c r="B22" s="21" t="s">
        <v>324</v>
      </c>
      <c r="C22" s="61">
        <v>1722.7</v>
      </c>
      <c r="D22" s="14">
        <f>$C$22</f>
        <v>1722.7</v>
      </c>
      <c r="E22" s="13" t="s">
        <v>15</v>
      </c>
      <c r="F22" s="185" t="s">
        <v>36</v>
      </c>
      <c r="G22" s="186"/>
      <c r="H22" s="14">
        <f>$C$22</f>
        <v>1722.7</v>
      </c>
      <c r="I22" s="185" t="s">
        <v>36</v>
      </c>
      <c r="J22" s="187"/>
      <c r="K22" s="186"/>
      <c r="L22" s="188">
        <f t="shared" ref="L22" si="5">$C$22</f>
        <v>1722.7</v>
      </c>
      <c r="M22" s="189"/>
      <c r="N22" s="185" t="s">
        <v>17</v>
      </c>
      <c r="O22" s="187"/>
      <c r="P22" s="186"/>
      <c r="Q22" s="190" t="s">
        <v>279</v>
      </c>
      <c r="R22" s="191"/>
    </row>
    <row r="23" spans="1:18" x14ac:dyDescent="0.55000000000000004">
      <c r="A23" s="30"/>
      <c r="B23" s="31" t="s">
        <v>325</v>
      </c>
      <c r="C23" s="32"/>
      <c r="D23" s="32"/>
      <c r="E23" s="30"/>
      <c r="F23" s="36"/>
      <c r="G23" s="37"/>
      <c r="H23" s="32"/>
      <c r="I23" s="36"/>
      <c r="J23" s="2"/>
      <c r="K23" s="37"/>
      <c r="L23" s="34"/>
      <c r="M23" s="35"/>
      <c r="N23" s="182" t="s">
        <v>16</v>
      </c>
      <c r="O23" s="184"/>
      <c r="P23" s="183"/>
      <c r="Q23" s="182" t="s">
        <v>278</v>
      </c>
      <c r="R23" s="183"/>
    </row>
    <row r="24" spans="1:18" x14ac:dyDescent="0.55000000000000004">
      <c r="A24" s="8"/>
      <c r="B24" s="23" t="s">
        <v>326</v>
      </c>
      <c r="C24" s="24"/>
      <c r="D24" s="24"/>
      <c r="E24" s="22"/>
      <c r="F24" s="25"/>
      <c r="G24" s="26"/>
      <c r="H24" s="29"/>
      <c r="I24" s="27"/>
      <c r="J24" s="27"/>
      <c r="K24" s="26"/>
      <c r="L24" s="68"/>
      <c r="M24" s="29"/>
      <c r="N24" s="7"/>
      <c r="O24" s="3"/>
      <c r="P24" s="8"/>
      <c r="Q24" s="3"/>
      <c r="R24" s="8"/>
    </row>
    <row r="25" spans="1:18" x14ac:dyDescent="0.55000000000000004">
      <c r="A25" s="13">
        <v>8</v>
      </c>
      <c r="B25" s="21" t="s">
        <v>280</v>
      </c>
      <c r="C25" s="14">
        <v>1650</v>
      </c>
      <c r="D25" s="14">
        <f>$C$25</f>
        <v>1650</v>
      </c>
      <c r="E25" s="13" t="s">
        <v>15</v>
      </c>
      <c r="F25" s="185" t="s">
        <v>328</v>
      </c>
      <c r="G25" s="186"/>
      <c r="H25" s="14">
        <f>$C$25</f>
        <v>1650</v>
      </c>
      <c r="I25" s="185" t="s">
        <v>330</v>
      </c>
      <c r="J25" s="187"/>
      <c r="K25" s="186"/>
      <c r="L25" s="188">
        <f t="shared" ref="L25" si="6">$C$25</f>
        <v>1650</v>
      </c>
      <c r="M25" s="189"/>
      <c r="N25" s="185" t="s">
        <v>17</v>
      </c>
      <c r="O25" s="187"/>
      <c r="P25" s="186"/>
      <c r="Q25" s="190" t="s">
        <v>283</v>
      </c>
      <c r="R25" s="191"/>
    </row>
    <row r="26" spans="1:18" x14ac:dyDescent="0.55000000000000004">
      <c r="A26" s="30"/>
      <c r="B26" s="31" t="s">
        <v>281</v>
      </c>
      <c r="C26" s="32"/>
      <c r="D26" s="32"/>
      <c r="E26" s="30"/>
      <c r="F26" s="182" t="s">
        <v>329</v>
      </c>
      <c r="G26" s="183"/>
      <c r="H26" s="32"/>
      <c r="I26" s="182" t="s">
        <v>331</v>
      </c>
      <c r="J26" s="184"/>
      <c r="K26" s="183"/>
      <c r="L26" s="34"/>
      <c r="M26" s="35"/>
      <c r="N26" s="182" t="s">
        <v>16</v>
      </c>
      <c r="O26" s="184"/>
      <c r="P26" s="183"/>
      <c r="Q26" s="182" t="s">
        <v>284</v>
      </c>
      <c r="R26" s="183"/>
    </row>
    <row r="27" spans="1:18" x14ac:dyDescent="0.55000000000000004">
      <c r="A27" s="22"/>
      <c r="B27" s="23" t="s">
        <v>282</v>
      </c>
      <c r="C27" s="24"/>
      <c r="D27" s="24"/>
      <c r="E27" s="22"/>
      <c r="F27" s="25"/>
      <c r="G27" s="26"/>
      <c r="H27" s="24"/>
      <c r="I27" s="25"/>
      <c r="J27" s="27"/>
      <c r="K27" s="26"/>
      <c r="L27" s="28"/>
      <c r="M27" s="29"/>
      <c r="N27" s="7"/>
      <c r="O27" s="3"/>
      <c r="P27" s="8"/>
      <c r="Q27" s="7"/>
      <c r="R27" s="8"/>
    </row>
    <row r="28" spans="1:18" x14ac:dyDescent="0.55000000000000004">
      <c r="A28" s="38" t="s">
        <v>74</v>
      </c>
      <c r="B28" s="2" t="s">
        <v>75</v>
      </c>
      <c r="C28" s="2"/>
      <c r="D28" s="39"/>
      <c r="E28" s="1"/>
      <c r="F28" s="2"/>
      <c r="G28" s="2"/>
      <c r="H28" s="39"/>
      <c r="I28" s="2"/>
      <c r="J28" s="2"/>
      <c r="K28" s="2"/>
      <c r="L28" s="215">
        <f>SUM(L7:L27)</f>
        <v>232542.7</v>
      </c>
      <c r="M28" s="215"/>
      <c r="N28" s="2"/>
      <c r="O28" s="2"/>
      <c r="P28" s="53"/>
      <c r="Q28" s="53"/>
      <c r="R28" s="2"/>
    </row>
  </sheetData>
  <mergeCells count="78">
    <mergeCell ref="L28:M28"/>
    <mergeCell ref="N18:P18"/>
    <mergeCell ref="Q18:R18"/>
    <mergeCell ref="F20:G20"/>
    <mergeCell ref="I20:K20"/>
    <mergeCell ref="L20:M20"/>
    <mergeCell ref="N20:P20"/>
    <mergeCell ref="F18:G18"/>
    <mergeCell ref="I18:K18"/>
    <mergeCell ref="L18:M18"/>
    <mergeCell ref="N19:P19"/>
    <mergeCell ref="Q19:R19"/>
    <mergeCell ref="F19:G19"/>
    <mergeCell ref="I19:K19"/>
    <mergeCell ref="Q20:R20"/>
    <mergeCell ref="N21:P21"/>
    <mergeCell ref="A2:R2"/>
    <mergeCell ref="A3:R3"/>
    <mergeCell ref="A5:A6"/>
    <mergeCell ref="B5:B6"/>
    <mergeCell ref="D5:D6"/>
    <mergeCell ref="E5:E6"/>
    <mergeCell ref="F5:H5"/>
    <mergeCell ref="I5:M5"/>
    <mergeCell ref="N5:P6"/>
    <mergeCell ref="Q5:R5"/>
    <mergeCell ref="F6:G6"/>
    <mergeCell ref="I6:K6"/>
    <mergeCell ref="L6:M6"/>
    <mergeCell ref="Q6:R6"/>
    <mergeCell ref="A1:Q1"/>
    <mergeCell ref="F7:G7"/>
    <mergeCell ref="I7:K7"/>
    <mergeCell ref="L7:M7"/>
    <mergeCell ref="N7:P7"/>
    <mergeCell ref="Q7:R7"/>
    <mergeCell ref="N8:P8"/>
    <mergeCell ref="Q8:R8"/>
    <mergeCell ref="F9:G9"/>
    <mergeCell ref="I9:K9"/>
    <mergeCell ref="L9:M9"/>
    <mergeCell ref="N9:P9"/>
    <mergeCell ref="Q9:R9"/>
    <mergeCell ref="N10:P10"/>
    <mergeCell ref="Q10:R10"/>
    <mergeCell ref="F12:G12"/>
    <mergeCell ref="I12:K12"/>
    <mergeCell ref="L12:M12"/>
    <mergeCell ref="N12:P12"/>
    <mergeCell ref="Q12:R12"/>
    <mergeCell ref="F13:G13"/>
    <mergeCell ref="I13:K13"/>
    <mergeCell ref="N13:P13"/>
    <mergeCell ref="Q13:R13"/>
    <mergeCell ref="N16:P16"/>
    <mergeCell ref="Q16:R16"/>
    <mergeCell ref="F15:G15"/>
    <mergeCell ref="I15:K15"/>
    <mergeCell ref="N15:P15"/>
    <mergeCell ref="Q15:R15"/>
    <mergeCell ref="L15:M15"/>
    <mergeCell ref="Q21:R21"/>
    <mergeCell ref="F22:G22"/>
    <mergeCell ref="I22:K22"/>
    <mergeCell ref="L22:M22"/>
    <mergeCell ref="N22:P22"/>
    <mergeCell ref="Q22:R22"/>
    <mergeCell ref="N26:P26"/>
    <mergeCell ref="Q26:R26"/>
    <mergeCell ref="F26:G26"/>
    <mergeCell ref="I26:K26"/>
    <mergeCell ref="Q23:R23"/>
    <mergeCell ref="N23:P23"/>
    <mergeCell ref="F25:G25"/>
    <mergeCell ref="I25:K25"/>
    <mergeCell ref="L25:M25"/>
    <mergeCell ref="N25:P25"/>
    <mergeCell ref="Q25:R25"/>
  </mergeCells>
  <pageMargins left="0.25" right="0.25" top="0.75" bottom="0.75" header="0.3" footer="0.3"/>
  <pageSetup paperSize="9" scale="76" fitToHeight="0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25AA2-CEA5-4947-8C76-3333F8B6D1B0}">
  <sheetPr>
    <pageSetUpPr fitToPage="1"/>
  </sheetPr>
  <dimension ref="A1:R26"/>
  <sheetViews>
    <sheetView zoomScaleNormal="100" workbookViewId="0">
      <selection activeCell="R1" sqref="R1"/>
    </sheetView>
  </sheetViews>
  <sheetFormatPr defaultRowHeight="26.25" x14ac:dyDescent="0.55000000000000004"/>
  <cols>
    <col min="1" max="1" width="6.75" style="84" customWidth="1"/>
    <col min="2" max="2" width="30.375" style="41" customWidth="1"/>
    <col min="3" max="3" width="11.5" style="43" customWidth="1"/>
    <col min="4" max="4" width="11.125" style="43" customWidth="1"/>
    <col min="5" max="5" width="10.75" style="42" customWidth="1"/>
    <col min="6" max="7" width="10.625" style="41" customWidth="1"/>
    <col min="8" max="8" width="11.5" style="43" customWidth="1"/>
    <col min="9" max="11" width="7.125" style="41" customWidth="1"/>
    <col min="12" max="12" width="6.75" style="43" customWidth="1"/>
    <col min="13" max="13" width="6.5" style="43" customWidth="1"/>
    <col min="14" max="16" width="7.75" style="41" customWidth="1"/>
    <col min="17" max="18" width="9.375" style="41" customWidth="1"/>
    <col min="19" max="16384" width="9" style="41"/>
  </cols>
  <sheetData>
    <row r="1" spans="1:18" x14ac:dyDescent="0.55000000000000004">
      <c r="A1" s="203" t="s">
        <v>334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67" t="s">
        <v>814</v>
      </c>
    </row>
    <row r="2" spans="1:18" x14ac:dyDescent="0.55000000000000004">
      <c r="A2" s="203" t="s">
        <v>38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</row>
    <row r="3" spans="1:18" x14ac:dyDescent="0.55000000000000004">
      <c r="A3" s="203" t="s">
        <v>258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</row>
    <row r="4" spans="1:18" x14ac:dyDescent="0.55000000000000004">
      <c r="A4" s="75"/>
      <c r="B4" s="1"/>
      <c r="C4" s="1"/>
      <c r="D4" s="1"/>
      <c r="E4" s="1"/>
      <c r="F4" s="3"/>
      <c r="G4" s="3"/>
      <c r="H4" s="3"/>
      <c r="I4" s="3"/>
      <c r="J4" s="3"/>
      <c r="K4" s="3"/>
      <c r="L4" s="3"/>
      <c r="M4" s="3"/>
      <c r="N4" s="1"/>
      <c r="O4" s="1"/>
      <c r="P4" s="1"/>
      <c r="Q4" s="1"/>
      <c r="R4" s="1"/>
    </row>
    <row r="5" spans="1:18" x14ac:dyDescent="0.55000000000000004">
      <c r="A5" s="209" t="s">
        <v>0</v>
      </c>
      <c r="B5" s="211" t="s">
        <v>1</v>
      </c>
      <c r="C5" s="4" t="s">
        <v>2</v>
      </c>
      <c r="D5" s="213" t="s">
        <v>4</v>
      </c>
      <c r="E5" s="211" t="s">
        <v>5</v>
      </c>
      <c r="F5" s="204" t="s">
        <v>6</v>
      </c>
      <c r="G5" s="205"/>
      <c r="H5" s="206"/>
      <c r="I5" s="204" t="s">
        <v>9</v>
      </c>
      <c r="J5" s="205"/>
      <c r="K5" s="205"/>
      <c r="L5" s="205"/>
      <c r="M5" s="206"/>
      <c r="N5" s="197" t="s">
        <v>12</v>
      </c>
      <c r="O5" s="198"/>
      <c r="P5" s="199"/>
      <c r="Q5" s="185" t="s">
        <v>13</v>
      </c>
      <c r="R5" s="186"/>
    </row>
    <row r="6" spans="1:18" x14ac:dyDescent="0.55000000000000004">
      <c r="A6" s="210"/>
      <c r="B6" s="212"/>
      <c r="C6" s="5" t="s">
        <v>3</v>
      </c>
      <c r="D6" s="214"/>
      <c r="E6" s="212"/>
      <c r="F6" s="204" t="s">
        <v>7</v>
      </c>
      <c r="G6" s="206"/>
      <c r="H6" s="6" t="s">
        <v>8</v>
      </c>
      <c r="I6" s="204" t="s">
        <v>10</v>
      </c>
      <c r="J6" s="205"/>
      <c r="K6" s="206"/>
      <c r="L6" s="207" t="s">
        <v>11</v>
      </c>
      <c r="M6" s="208"/>
      <c r="N6" s="200"/>
      <c r="O6" s="201"/>
      <c r="P6" s="202"/>
      <c r="Q6" s="179" t="s">
        <v>14</v>
      </c>
      <c r="R6" s="180"/>
    </row>
    <row r="7" spans="1:18" x14ac:dyDescent="0.55000000000000004">
      <c r="A7" s="76">
        <v>1</v>
      </c>
      <c r="B7" s="10" t="s">
        <v>332</v>
      </c>
      <c r="C7" s="11">
        <v>500000</v>
      </c>
      <c r="D7" s="12">
        <f>$C$7</f>
        <v>500000</v>
      </c>
      <c r="E7" s="13" t="s">
        <v>15</v>
      </c>
      <c r="F7" s="195" t="str">
        <f>I7</f>
        <v>บริษัท ตั้งกิมเซ้ง 789 จำกัด</v>
      </c>
      <c r="G7" s="196"/>
      <c r="H7" s="50">
        <v>499971</v>
      </c>
      <c r="I7" s="185" t="s">
        <v>71</v>
      </c>
      <c r="J7" s="187"/>
      <c r="K7" s="186"/>
      <c r="L7" s="188">
        <f t="shared" ref="L7" si="0">$H$7</f>
        <v>499971</v>
      </c>
      <c r="M7" s="189"/>
      <c r="N7" s="197" t="str">
        <f>N9</f>
        <v>ผู้ยื่นข้อเสนอมีคุณสมบัติตรงตาม</v>
      </c>
      <c r="O7" s="198"/>
      <c r="P7" s="199"/>
      <c r="Q7" s="190" t="s">
        <v>72</v>
      </c>
      <c r="R7" s="191"/>
    </row>
    <row r="8" spans="1:18" x14ac:dyDescent="0.55000000000000004">
      <c r="A8" s="76"/>
      <c r="B8" s="10" t="s">
        <v>333</v>
      </c>
      <c r="C8" s="11"/>
      <c r="D8" s="12"/>
      <c r="E8" s="9"/>
      <c r="F8" s="15"/>
      <c r="G8" s="16"/>
      <c r="H8" s="17"/>
      <c r="I8" s="7"/>
      <c r="J8" s="3"/>
      <c r="K8" s="18"/>
      <c r="L8" s="19"/>
      <c r="M8" s="20"/>
      <c r="N8" s="200" t="str">
        <f>N10</f>
        <v>เงื่อนไขที่หน่วยงานกำหนด</v>
      </c>
      <c r="O8" s="201"/>
      <c r="P8" s="202"/>
      <c r="Q8" s="179" t="s">
        <v>278</v>
      </c>
      <c r="R8" s="180"/>
    </row>
    <row r="9" spans="1:18" x14ac:dyDescent="0.55000000000000004">
      <c r="A9" s="77">
        <v>2</v>
      </c>
      <c r="B9" s="21" t="s">
        <v>336</v>
      </c>
      <c r="C9" s="14">
        <v>250000</v>
      </c>
      <c r="D9" s="14">
        <f>$C$9</f>
        <v>250000</v>
      </c>
      <c r="E9" s="13" t="s">
        <v>15</v>
      </c>
      <c r="F9" s="185" t="s">
        <v>337</v>
      </c>
      <c r="G9" s="186"/>
      <c r="H9" s="14">
        <v>249470</v>
      </c>
      <c r="I9" s="185" t="s">
        <v>337</v>
      </c>
      <c r="J9" s="187"/>
      <c r="K9" s="186"/>
      <c r="L9" s="188">
        <v>249470</v>
      </c>
      <c r="M9" s="189"/>
      <c r="N9" s="185" t="s">
        <v>17</v>
      </c>
      <c r="O9" s="187"/>
      <c r="P9" s="186"/>
      <c r="Q9" s="190" t="s">
        <v>339</v>
      </c>
      <c r="R9" s="191"/>
    </row>
    <row r="10" spans="1:18" x14ac:dyDescent="0.55000000000000004">
      <c r="A10" s="78"/>
      <c r="B10" s="31">
        <v>0</v>
      </c>
      <c r="C10" s="32"/>
      <c r="D10" s="32"/>
      <c r="E10" s="30"/>
      <c r="F10" s="182" t="s">
        <v>338</v>
      </c>
      <c r="G10" s="183"/>
      <c r="H10" s="32"/>
      <c r="I10" s="182" t="s">
        <v>338</v>
      </c>
      <c r="J10" s="184"/>
      <c r="K10" s="183"/>
      <c r="L10" s="34"/>
      <c r="M10" s="35"/>
      <c r="N10" s="182" t="s">
        <v>16</v>
      </c>
      <c r="O10" s="184"/>
      <c r="P10" s="183"/>
      <c r="Q10" s="182" t="s">
        <v>340</v>
      </c>
      <c r="R10" s="183"/>
    </row>
    <row r="11" spans="1:18" x14ac:dyDescent="0.55000000000000004">
      <c r="A11" s="78"/>
      <c r="B11" s="23"/>
      <c r="C11" s="24"/>
      <c r="D11" s="32"/>
      <c r="E11" s="22"/>
      <c r="F11" s="25"/>
      <c r="G11" s="26"/>
      <c r="H11" s="32"/>
      <c r="I11" s="36"/>
      <c r="J11" s="2"/>
      <c r="K11" s="37"/>
      <c r="L11" s="28"/>
      <c r="M11" s="35"/>
      <c r="N11" s="33"/>
      <c r="O11" s="1"/>
      <c r="P11" s="18"/>
      <c r="Q11" s="7"/>
      <c r="R11" s="8"/>
    </row>
    <row r="12" spans="1:18" x14ac:dyDescent="0.55000000000000004">
      <c r="A12" s="77">
        <v>3</v>
      </c>
      <c r="B12" s="21" t="s">
        <v>341</v>
      </c>
      <c r="C12" s="14">
        <v>23200</v>
      </c>
      <c r="D12" s="14">
        <f>$C$12</f>
        <v>23200</v>
      </c>
      <c r="E12" s="13" t="s">
        <v>15</v>
      </c>
      <c r="F12" s="185" t="s">
        <v>337</v>
      </c>
      <c r="G12" s="186"/>
      <c r="H12" s="14">
        <v>23193</v>
      </c>
      <c r="I12" s="185" t="s">
        <v>337</v>
      </c>
      <c r="J12" s="187"/>
      <c r="K12" s="186"/>
      <c r="L12" s="188">
        <v>23193</v>
      </c>
      <c r="M12" s="189"/>
      <c r="N12" s="185" t="s">
        <v>17</v>
      </c>
      <c r="O12" s="187"/>
      <c r="P12" s="186"/>
      <c r="Q12" s="190" t="s">
        <v>343</v>
      </c>
      <c r="R12" s="191"/>
    </row>
    <row r="13" spans="1:18" x14ac:dyDescent="0.55000000000000004">
      <c r="A13" s="79"/>
      <c r="B13" s="58" t="s">
        <v>342</v>
      </c>
      <c r="C13" s="56"/>
      <c r="D13" s="56"/>
      <c r="E13" s="57"/>
      <c r="F13" s="179" t="s">
        <v>338</v>
      </c>
      <c r="G13" s="180"/>
      <c r="H13" s="56"/>
      <c r="I13" s="192" t="s">
        <v>338</v>
      </c>
      <c r="J13" s="193"/>
      <c r="K13" s="194"/>
      <c r="L13" s="54"/>
      <c r="M13" s="55"/>
      <c r="N13" s="192" t="s">
        <v>16</v>
      </c>
      <c r="O13" s="193"/>
      <c r="P13" s="194"/>
      <c r="Q13" s="179" t="s">
        <v>340</v>
      </c>
      <c r="R13" s="180"/>
    </row>
    <row r="14" spans="1:18" x14ac:dyDescent="0.55000000000000004">
      <c r="A14" s="78">
        <v>4</v>
      </c>
      <c r="B14" s="31" t="s">
        <v>356</v>
      </c>
      <c r="C14" s="72">
        <v>645000</v>
      </c>
      <c r="D14" s="32">
        <v>645000</v>
      </c>
      <c r="E14" s="13" t="s">
        <v>351</v>
      </c>
      <c r="F14" s="182" t="s">
        <v>337</v>
      </c>
      <c r="G14" s="183"/>
      <c r="H14" s="32">
        <v>335400</v>
      </c>
      <c r="I14" s="182" t="s">
        <v>337</v>
      </c>
      <c r="J14" s="184"/>
      <c r="K14" s="183"/>
      <c r="L14" s="218">
        <v>335400</v>
      </c>
      <c r="M14" s="219"/>
      <c r="N14" s="182" t="s">
        <v>17</v>
      </c>
      <c r="O14" s="184"/>
      <c r="P14" s="183"/>
      <c r="Q14" s="216" t="s">
        <v>359</v>
      </c>
      <c r="R14" s="217"/>
    </row>
    <row r="15" spans="1:18" x14ac:dyDescent="0.55000000000000004">
      <c r="A15" s="78"/>
      <c r="B15" s="31" t="s">
        <v>357</v>
      </c>
      <c r="C15" s="60"/>
      <c r="D15" s="32"/>
      <c r="E15" s="30"/>
      <c r="F15" s="179" t="s">
        <v>358</v>
      </c>
      <c r="G15" s="180"/>
      <c r="H15" s="32"/>
      <c r="I15" s="179" t="s">
        <v>358</v>
      </c>
      <c r="J15" s="181"/>
      <c r="K15" s="180"/>
      <c r="L15" s="34"/>
      <c r="M15" s="35"/>
      <c r="N15" s="182" t="s">
        <v>16</v>
      </c>
      <c r="O15" s="184"/>
      <c r="P15" s="183"/>
      <c r="Q15" s="182" t="s">
        <v>360</v>
      </c>
      <c r="R15" s="183"/>
    </row>
    <row r="16" spans="1:18" x14ac:dyDescent="0.55000000000000004">
      <c r="A16" s="77">
        <v>5</v>
      </c>
      <c r="B16" s="21" t="s">
        <v>364</v>
      </c>
      <c r="C16" s="14">
        <v>1144000</v>
      </c>
      <c r="D16" s="14">
        <f>$C$16</f>
        <v>1144000</v>
      </c>
      <c r="E16" s="13" t="s">
        <v>351</v>
      </c>
      <c r="F16" s="182" t="s">
        <v>337</v>
      </c>
      <c r="G16" s="183"/>
      <c r="H16" s="14">
        <v>335100</v>
      </c>
      <c r="I16" s="182" t="s">
        <v>337</v>
      </c>
      <c r="J16" s="184"/>
      <c r="K16" s="183"/>
      <c r="L16" s="188">
        <v>335100</v>
      </c>
      <c r="M16" s="189"/>
      <c r="N16" s="185" t="s">
        <v>17</v>
      </c>
      <c r="O16" s="187"/>
      <c r="P16" s="186"/>
      <c r="Q16" s="190" t="s">
        <v>366</v>
      </c>
      <c r="R16" s="191"/>
    </row>
    <row r="17" spans="1:18" x14ac:dyDescent="0.55000000000000004">
      <c r="A17" s="80"/>
      <c r="B17" s="23" t="s">
        <v>365</v>
      </c>
      <c r="C17" s="24"/>
      <c r="D17" s="24"/>
      <c r="E17" s="22"/>
      <c r="F17" s="179" t="s">
        <v>358</v>
      </c>
      <c r="G17" s="180"/>
      <c r="H17" s="24"/>
      <c r="I17" s="179" t="s">
        <v>358</v>
      </c>
      <c r="J17" s="181"/>
      <c r="K17" s="180"/>
      <c r="L17" s="28"/>
      <c r="M17" s="29"/>
      <c r="N17" s="179" t="s">
        <v>16</v>
      </c>
      <c r="O17" s="181"/>
      <c r="P17" s="180"/>
      <c r="Q17" s="179" t="s">
        <v>360</v>
      </c>
      <c r="R17" s="180"/>
    </row>
    <row r="18" spans="1:18" x14ac:dyDescent="0.55000000000000004">
      <c r="A18" s="77">
        <v>6</v>
      </c>
      <c r="B18" s="21" t="s">
        <v>361</v>
      </c>
      <c r="C18" s="14">
        <v>645000</v>
      </c>
      <c r="D18" s="14">
        <f>$C$18</f>
        <v>645000</v>
      </c>
      <c r="E18" s="13" t="s">
        <v>351</v>
      </c>
      <c r="F18" s="182" t="s">
        <v>337</v>
      </c>
      <c r="G18" s="183"/>
      <c r="H18" s="14">
        <v>319500</v>
      </c>
      <c r="I18" s="182" t="s">
        <v>337</v>
      </c>
      <c r="J18" s="184"/>
      <c r="K18" s="183"/>
      <c r="L18" s="188">
        <v>319500</v>
      </c>
      <c r="M18" s="189"/>
      <c r="N18" s="185" t="s">
        <v>17</v>
      </c>
      <c r="O18" s="187"/>
      <c r="P18" s="186"/>
      <c r="Q18" s="190" t="s">
        <v>363</v>
      </c>
      <c r="R18" s="191"/>
    </row>
    <row r="19" spans="1:18" x14ac:dyDescent="0.55000000000000004">
      <c r="A19" s="80"/>
      <c r="B19" s="23" t="s">
        <v>362</v>
      </c>
      <c r="C19" s="24"/>
      <c r="D19" s="24"/>
      <c r="E19" s="22"/>
      <c r="F19" s="179" t="s">
        <v>358</v>
      </c>
      <c r="G19" s="180"/>
      <c r="H19" s="24"/>
      <c r="I19" s="179" t="s">
        <v>358</v>
      </c>
      <c r="J19" s="181"/>
      <c r="K19" s="180"/>
      <c r="L19" s="28"/>
      <c r="M19" s="29"/>
      <c r="N19" s="179" t="s">
        <v>16</v>
      </c>
      <c r="O19" s="181"/>
      <c r="P19" s="180"/>
      <c r="Q19" s="182" t="s">
        <v>360</v>
      </c>
      <c r="R19" s="183"/>
    </row>
    <row r="20" spans="1:18" x14ac:dyDescent="0.55000000000000004">
      <c r="A20" s="77">
        <v>7</v>
      </c>
      <c r="B20" s="21" t="s">
        <v>347</v>
      </c>
      <c r="C20" s="61">
        <v>2875400</v>
      </c>
      <c r="D20" s="14">
        <f>$C$20</f>
        <v>2875400</v>
      </c>
      <c r="E20" s="13" t="s">
        <v>351</v>
      </c>
      <c r="F20" s="185" t="s">
        <v>352</v>
      </c>
      <c r="G20" s="186"/>
      <c r="H20" s="14">
        <v>2158300</v>
      </c>
      <c r="I20" s="185" t="s">
        <v>352</v>
      </c>
      <c r="J20" s="187"/>
      <c r="K20" s="186"/>
      <c r="L20" s="188">
        <v>2158300</v>
      </c>
      <c r="M20" s="189"/>
      <c r="N20" s="185" t="s">
        <v>17</v>
      </c>
      <c r="O20" s="187"/>
      <c r="P20" s="186"/>
      <c r="Q20" s="190" t="s">
        <v>354</v>
      </c>
      <c r="R20" s="191"/>
    </row>
    <row r="21" spans="1:18" x14ac:dyDescent="0.55000000000000004">
      <c r="A21" s="78"/>
      <c r="B21" s="31" t="s">
        <v>348</v>
      </c>
      <c r="C21" s="32"/>
      <c r="D21" s="32"/>
      <c r="E21" s="30"/>
      <c r="F21" s="182" t="s">
        <v>353</v>
      </c>
      <c r="G21" s="183"/>
      <c r="H21" s="32"/>
      <c r="I21" s="182" t="s">
        <v>353</v>
      </c>
      <c r="J21" s="184"/>
      <c r="K21" s="183"/>
      <c r="L21" s="34"/>
      <c r="M21" s="35"/>
      <c r="N21" s="182" t="s">
        <v>16</v>
      </c>
      <c r="O21" s="184"/>
      <c r="P21" s="183"/>
      <c r="Q21" s="182" t="s">
        <v>355</v>
      </c>
      <c r="R21" s="183"/>
    </row>
    <row r="22" spans="1:18" x14ac:dyDescent="0.55000000000000004">
      <c r="A22" s="81"/>
      <c r="B22" s="31" t="s">
        <v>349</v>
      </c>
      <c r="C22" s="32"/>
      <c r="D22" s="32"/>
      <c r="E22" s="30"/>
      <c r="F22" s="36"/>
      <c r="G22" s="37"/>
      <c r="H22" s="35"/>
      <c r="I22" s="2"/>
      <c r="J22" s="2"/>
      <c r="K22" s="37"/>
      <c r="L22" s="74"/>
      <c r="M22" s="35"/>
      <c r="N22" s="33"/>
      <c r="O22" s="1"/>
      <c r="P22" s="18"/>
      <c r="Q22" s="33"/>
      <c r="R22" s="18"/>
    </row>
    <row r="23" spans="1:18" x14ac:dyDescent="0.55000000000000004">
      <c r="A23" s="82"/>
      <c r="B23" s="23" t="s">
        <v>350</v>
      </c>
      <c r="C23" s="24"/>
      <c r="D23" s="24"/>
      <c r="E23" s="22"/>
      <c r="F23" s="25"/>
      <c r="G23" s="37"/>
      <c r="H23" s="24"/>
      <c r="I23" s="25"/>
      <c r="J23" s="2"/>
      <c r="K23" s="37"/>
      <c r="L23" s="28"/>
      <c r="M23" s="29"/>
      <c r="N23" s="33"/>
      <c r="O23" s="1"/>
      <c r="P23" s="18"/>
      <c r="Q23" s="1"/>
      <c r="R23" s="18"/>
    </row>
    <row r="24" spans="1:18" x14ac:dyDescent="0.55000000000000004">
      <c r="A24" s="77">
        <v>8</v>
      </c>
      <c r="B24" s="21" t="s">
        <v>344</v>
      </c>
      <c r="C24" s="14">
        <v>300000</v>
      </c>
      <c r="D24" s="14">
        <f>$C$24</f>
        <v>300000</v>
      </c>
      <c r="E24" s="13" t="s">
        <v>15</v>
      </c>
      <c r="F24" s="185" t="s">
        <v>337</v>
      </c>
      <c r="G24" s="186"/>
      <c r="H24" s="14">
        <v>299245</v>
      </c>
      <c r="I24" s="185" t="s">
        <v>337</v>
      </c>
      <c r="J24" s="187"/>
      <c r="K24" s="186"/>
      <c r="L24" s="188">
        <v>299245</v>
      </c>
      <c r="M24" s="189"/>
      <c r="N24" s="185" t="s">
        <v>17</v>
      </c>
      <c r="O24" s="187"/>
      <c r="P24" s="186"/>
      <c r="Q24" s="190" t="s">
        <v>346</v>
      </c>
      <c r="R24" s="191"/>
    </row>
    <row r="25" spans="1:18" x14ac:dyDescent="0.55000000000000004">
      <c r="A25" s="80"/>
      <c r="B25" s="23" t="s">
        <v>345</v>
      </c>
      <c r="C25" s="24"/>
      <c r="D25" s="24"/>
      <c r="E25" s="22"/>
      <c r="F25" s="179" t="s">
        <v>338</v>
      </c>
      <c r="G25" s="180"/>
      <c r="H25" s="24"/>
      <c r="I25" s="179" t="s">
        <v>338</v>
      </c>
      <c r="J25" s="181"/>
      <c r="K25" s="180"/>
      <c r="L25" s="28"/>
      <c r="M25" s="29"/>
      <c r="N25" s="179" t="s">
        <v>16</v>
      </c>
      <c r="O25" s="181"/>
      <c r="P25" s="180"/>
      <c r="Q25" s="179" t="s">
        <v>284</v>
      </c>
      <c r="R25" s="180"/>
    </row>
    <row r="26" spans="1:18" x14ac:dyDescent="0.55000000000000004">
      <c r="A26" s="83" t="s">
        <v>74</v>
      </c>
      <c r="B26" s="2" t="s">
        <v>75</v>
      </c>
      <c r="C26" s="2"/>
      <c r="D26" s="39"/>
      <c r="E26" s="1"/>
      <c r="F26" s="2"/>
      <c r="G26" s="2"/>
      <c r="H26" s="39"/>
      <c r="I26" s="2"/>
      <c r="J26" s="2"/>
      <c r="K26" s="2"/>
      <c r="L26" s="215">
        <f>SUM(L7:L25)</f>
        <v>4220179</v>
      </c>
      <c r="M26" s="215"/>
      <c r="N26" s="2"/>
      <c r="O26" s="2"/>
      <c r="P26" s="2"/>
      <c r="Q26" s="2"/>
      <c r="R26" s="2"/>
    </row>
  </sheetData>
  <mergeCells count="86">
    <mergeCell ref="L26:M26"/>
    <mergeCell ref="Q5:R5"/>
    <mergeCell ref="Q6:R6"/>
    <mergeCell ref="N5:P6"/>
    <mergeCell ref="A3:R3"/>
    <mergeCell ref="F14:G14"/>
    <mergeCell ref="I14:K14"/>
    <mergeCell ref="N14:P14"/>
    <mergeCell ref="Q14:R14"/>
    <mergeCell ref="L14:M14"/>
    <mergeCell ref="N17:P17"/>
    <mergeCell ref="Q17:R17"/>
    <mergeCell ref="F17:G17"/>
    <mergeCell ref="I17:K17"/>
    <mergeCell ref="Q15:R15"/>
    <mergeCell ref="N15:P15"/>
    <mergeCell ref="A2:R2"/>
    <mergeCell ref="I5:M5"/>
    <mergeCell ref="F6:G6"/>
    <mergeCell ref="I6:K6"/>
    <mergeCell ref="L6:M6"/>
    <mergeCell ref="A5:A6"/>
    <mergeCell ref="B5:B6"/>
    <mergeCell ref="D5:D6"/>
    <mergeCell ref="E5:E6"/>
    <mergeCell ref="F5:H5"/>
    <mergeCell ref="A1:Q1"/>
    <mergeCell ref="F16:G16"/>
    <mergeCell ref="I16:K16"/>
    <mergeCell ref="L16:M16"/>
    <mergeCell ref="N16:P16"/>
    <mergeCell ref="Q16:R16"/>
    <mergeCell ref="N12:P12"/>
    <mergeCell ref="N8:P8"/>
    <mergeCell ref="F9:G9"/>
    <mergeCell ref="I9:K9"/>
    <mergeCell ref="N9:P9"/>
    <mergeCell ref="I12:K12"/>
    <mergeCell ref="L12:M12"/>
    <mergeCell ref="F13:G13"/>
    <mergeCell ref="I13:K13"/>
    <mergeCell ref="N13:P13"/>
    <mergeCell ref="Q13:R13"/>
    <mergeCell ref="F7:G7"/>
    <mergeCell ref="I7:K7"/>
    <mergeCell ref="L7:M7"/>
    <mergeCell ref="N7:P7"/>
    <mergeCell ref="Q7:R7"/>
    <mergeCell ref="L9:M9"/>
    <mergeCell ref="Q12:R12"/>
    <mergeCell ref="Q8:R8"/>
    <mergeCell ref="Q9:R9"/>
    <mergeCell ref="N10:P10"/>
    <mergeCell ref="Q10:R10"/>
    <mergeCell ref="F12:G12"/>
    <mergeCell ref="Q24:R24"/>
    <mergeCell ref="F18:G18"/>
    <mergeCell ref="I18:K18"/>
    <mergeCell ref="L18:M18"/>
    <mergeCell ref="N18:P18"/>
    <mergeCell ref="Q18:R18"/>
    <mergeCell ref="L20:M20"/>
    <mergeCell ref="F19:G19"/>
    <mergeCell ref="I19:K19"/>
    <mergeCell ref="Q19:R19"/>
    <mergeCell ref="F20:G20"/>
    <mergeCell ref="I20:K20"/>
    <mergeCell ref="N20:P20"/>
    <mergeCell ref="Q20:R20"/>
    <mergeCell ref="N19:P19"/>
    <mergeCell ref="F25:G25"/>
    <mergeCell ref="I25:K25"/>
    <mergeCell ref="N25:P25"/>
    <mergeCell ref="Q25:R25"/>
    <mergeCell ref="F10:G10"/>
    <mergeCell ref="I10:K10"/>
    <mergeCell ref="F21:G21"/>
    <mergeCell ref="I21:K21"/>
    <mergeCell ref="F15:G15"/>
    <mergeCell ref="I15:K15"/>
    <mergeCell ref="N21:P21"/>
    <mergeCell ref="Q21:R21"/>
    <mergeCell ref="F24:G24"/>
    <mergeCell ref="I24:K24"/>
    <mergeCell ref="L24:M24"/>
    <mergeCell ref="N24:P24"/>
  </mergeCells>
  <pageMargins left="0.25" right="0.25" top="0.75" bottom="0.75" header="0.3" footer="0.3"/>
  <pageSetup paperSize="9" scale="74" fitToHeight="0" orientation="landscape" horizontalDpi="0" verticalDpi="0" r:id="rId1"/>
  <rowBreaks count="1" manualBreakCount="1">
    <brk id="23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AF6CB-2806-43FC-BDEA-BF3758F2DB38}">
  <sheetPr>
    <pageSetUpPr fitToPage="1"/>
  </sheetPr>
  <dimension ref="A1:N44"/>
  <sheetViews>
    <sheetView zoomScale="130" zoomScaleNormal="130" workbookViewId="0">
      <selection activeCell="A2" sqref="A2:J2"/>
    </sheetView>
  </sheetViews>
  <sheetFormatPr defaultRowHeight="21" x14ac:dyDescent="0.45"/>
  <cols>
    <col min="1" max="1" width="4.25" style="129" customWidth="1"/>
    <col min="2" max="2" width="17.375" style="86" customWidth="1"/>
    <col min="3" max="3" width="9" style="85" customWidth="1"/>
    <col min="4" max="4" width="8.75" style="85" customWidth="1"/>
    <col min="5" max="5" width="9.875" style="85" customWidth="1"/>
    <col min="6" max="6" width="14.125" style="85" customWidth="1"/>
    <col min="7" max="7" width="10.875" style="85" customWidth="1"/>
    <col min="8" max="8" width="13.5" style="85" customWidth="1"/>
    <col min="9" max="9" width="16" style="85" customWidth="1"/>
    <col min="10" max="10" width="11.875" style="85" customWidth="1"/>
    <col min="11" max="11" width="17.625" style="85" customWidth="1"/>
    <col min="12" max="16384" width="9" style="85"/>
  </cols>
  <sheetData>
    <row r="1" spans="1:14" x14ac:dyDescent="0.45">
      <c r="A1" s="85"/>
    </row>
    <row r="2" spans="1:14" x14ac:dyDescent="0.45">
      <c r="A2" s="246" t="s">
        <v>815</v>
      </c>
      <c r="B2" s="246"/>
      <c r="C2" s="246"/>
      <c r="D2" s="246"/>
      <c r="E2" s="246"/>
      <c r="F2" s="246"/>
      <c r="G2" s="246"/>
      <c r="H2" s="246"/>
      <c r="I2" s="246"/>
      <c r="J2" s="246"/>
      <c r="K2" s="268" t="s">
        <v>814</v>
      </c>
      <c r="L2" s="88"/>
      <c r="M2" s="88"/>
      <c r="N2" s="88"/>
    </row>
    <row r="3" spans="1:14" x14ac:dyDescent="0.45">
      <c r="A3" s="247" t="s">
        <v>38</v>
      </c>
      <c r="B3" s="247"/>
      <c r="C3" s="247"/>
      <c r="D3" s="247"/>
      <c r="E3" s="247"/>
      <c r="F3" s="247"/>
      <c r="G3" s="247"/>
      <c r="H3" s="247"/>
      <c r="I3" s="247"/>
      <c r="J3" s="247"/>
      <c r="K3" s="247"/>
      <c r="L3" s="89"/>
      <c r="M3" s="89"/>
      <c r="N3" s="89"/>
    </row>
    <row r="4" spans="1:14" x14ac:dyDescent="0.45">
      <c r="A4" s="248" t="s">
        <v>418</v>
      </c>
      <c r="B4" s="248"/>
      <c r="C4" s="248"/>
      <c r="D4" s="248"/>
      <c r="E4" s="248"/>
      <c r="F4" s="248"/>
      <c r="G4" s="248"/>
      <c r="H4" s="248"/>
      <c r="I4" s="248"/>
      <c r="J4" s="248"/>
      <c r="K4" s="248"/>
      <c r="L4" s="88"/>
      <c r="M4" s="88"/>
      <c r="N4" s="88"/>
    </row>
    <row r="5" spans="1:14" ht="23.25" customHeight="1" x14ac:dyDescent="0.45">
      <c r="A5" s="242" t="s">
        <v>0</v>
      </c>
      <c r="B5" s="243" t="s">
        <v>1</v>
      </c>
      <c r="C5" s="91" t="s">
        <v>2</v>
      </c>
      <c r="D5" s="244" t="s">
        <v>4</v>
      </c>
      <c r="E5" s="245" t="s">
        <v>5</v>
      </c>
      <c r="F5" s="245" t="s">
        <v>6</v>
      </c>
      <c r="G5" s="245"/>
      <c r="H5" s="249" t="s">
        <v>9</v>
      </c>
      <c r="I5" s="250"/>
      <c r="J5" s="230" t="s">
        <v>12</v>
      </c>
      <c r="K5" s="95" t="s">
        <v>13</v>
      </c>
      <c r="L5" s="88"/>
      <c r="M5" s="88"/>
      <c r="N5" s="88"/>
    </row>
    <row r="6" spans="1:14" x14ac:dyDescent="0.45">
      <c r="A6" s="242"/>
      <c r="B6" s="243"/>
      <c r="C6" s="96" t="s">
        <v>3</v>
      </c>
      <c r="D6" s="244"/>
      <c r="E6" s="245"/>
      <c r="F6" s="93" t="s">
        <v>7</v>
      </c>
      <c r="G6" s="92" t="s">
        <v>8</v>
      </c>
      <c r="H6" s="97" t="s">
        <v>10</v>
      </c>
      <c r="I6" s="97" t="s">
        <v>11</v>
      </c>
      <c r="J6" s="231"/>
      <c r="K6" s="99" t="s">
        <v>14</v>
      </c>
      <c r="L6" s="88"/>
      <c r="M6" s="88"/>
      <c r="N6" s="88"/>
    </row>
    <row r="7" spans="1:14" ht="32.25" customHeight="1" x14ac:dyDescent="0.45">
      <c r="A7" s="100">
        <v>1</v>
      </c>
      <c r="B7" s="230" t="s">
        <v>370</v>
      </c>
      <c r="C7" s="101">
        <v>5550</v>
      </c>
      <c r="D7" s="102">
        <v>5550</v>
      </c>
      <c r="E7" s="103" t="s">
        <v>15</v>
      </c>
      <c r="F7" s="230" t="s">
        <v>368</v>
      </c>
      <c r="G7" s="104">
        <v>5550</v>
      </c>
      <c r="H7" s="230" t="s">
        <v>368</v>
      </c>
      <c r="I7" s="105">
        <v>5550</v>
      </c>
      <c r="J7" s="233" t="s">
        <v>367</v>
      </c>
      <c r="K7" s="94" t="s">
        <v>371</v>
      </c>
      <c r="L7" s="88"/>
      <c r="M7" s="88"/>
      <c r="N7" s="88"/>
    </row>
    <row r="8" spans="1:14" ht="53.25" customHeight="1" x14ac:dyDescent="0.45">
      <c r="A8" s="107"/>
      <c r="B8" s="231"/>
      <c r="C8" s="101"/>
      <c r="D8" s="102"/>
      <c r="E8" s="108"/>
      <c r="F8" s="231"/>
      <c r="G8" s="109"/>
      <c r="H8" s="231"/>
      <c r="I8" s="110"/>
      <c r="J8" s="234"/>
      <c r="K8" s="99"/>
      <c r="L8" s="88"/>
      <c r="M8" s="88"/>
      <c r="N8" s="88"/>
    </row>
    <row r="9" spans="1:14" ht="30.75" customHeight="1" x14ac:dyDescent="0.45">
      <c r="A9" s="100">
        <v>2</v>
      </c>
      <c r="B9" s="239" t="s">
        <v>259</v>
      </c>
      <c r="C9" s="112">
        <v>2241.65</v>
      </c>
      <c r="D9" s="112">
        <v>2241.65</v>
      </c>
      <c r="E9" s="103" t="s">
        <v>15</v>
      </c>
      <c r="F9" s="230" t="s">
        <v>87</v>
      </c>
      <c r="G9" s="104">
        <v>2241.65</v>
      </c>
      <c r="H9" s="230" t="s">
        <v>87</v>
      </c>
      <c r="I9" s="105">
        <v>2241.65</v>
      </c>
      <c r="J9" s="233" t="s">
        <v>367</v>
      </c>
      <c r="K9" s="94" t="s">
        <v>372</v>
      </c>
      <c r="L9" s="88"/>
      <c r="M9" s="88"/>
      <c r="N9" s="88"/>
    </row>
    <row r="10" spans="1:14" ht="53.25" customHeight="1" x14ac:dyDescent="0.45">
      <c r="A10" s="107"/>
      <c r="B10" s="241"/>
      <c r="C10" s="113"/>
      <c r="D10" s="113"/>
      <c r="E10" s="108"/>
      <c r="F10" s="231"/>
      <c r="G10" s="109"/>
      <c r="H10" s="231"/>
      <c r="I10" s="110"/>
      <c r="J10" s="234"/>
      <c r="K10" s="99"/>
      <c r="L10" s="88"/>
      <c r="M10" s="88"/>
      <c r="N10" s="88"/>
    </row>
    <row r="11" spans="1:14" ht="21" customHeight="1" x14ac:dyDescent="0.45">
      <c r="A11" s="100">
        <v>3</v>
      </c>
      <c r="B11" s="239" t="s">
        <v>44</v>
      </c>
      <c r="C11" s="112">
        <v>17499.849999999999</v>
      </c>
      <c r="D11" s="112">
        <v>17499.849999999999</v>
      </c>
      <c r="E11" s="103" t="s">
        <v>15</v>
      </c>
      <c r="F11" s="230" t="s">
        <v>87</v>
      </c>
      <c r="G11" s="114">
        <v>17499.849999999999</v>
      </c>
      <c r="H11" s="230" t="s">
        <v>87</v>
      </c>
      <c r="I11" s="105">
        <v>17499.849999999999</v>
      </c>
      <c r="J11" s="233" t="s">
        <v>367</v>
      </c>
      <c r="K11" s="94" t="s">
        <v>373</v>
      </c>
      <c r="L11" s="88"/>
      <c r="M11" s="88"/>
      <c r="N11" s="88"/>
    </row>
    <row r="12" spans="1:14" ht="63" customHeight="1" x14ac:dyDescent="0.45">
      <c r="A12" s="107"/>
      <c r="B12" s="240"/>
      <c r="C12" s="113"/>
      <c r="D12" s="113"/>
      <c r="E12" s="108"/>
      <c r="F12" s="231"/>
      <c r="G12" s="116"/>
      <c r="H12" s="231"/>
      <c r="I12" s="110"/>
      <c r="J12" s="235"/>
      <c r="K12" s="99"/>
      <c r="L12" s="88"/>
      <c r="M12" s="88"/>
      <c r="N12" s="88"/>
    </row>
    <row r="13" spans="1:14" ht="82.5" customHeight="1" x14ac:dyDescent="0.45">
      <c r="A13" s="118">
        <v>4</v>
      </c>
      <c r="B13" s="115" t="s">
        <v>374</v>
      </c>
      <c r="C13" s="119">
        <v>28800</v>
      </c>
      <c r="D13" s="119">
        <f>C13</f>
        <v>28800</v>
      </c>
      <c r="E13" s="108" t="str">
        <f>E11</f>
        <v>เฉพาะเจาะจง</v>
      </c>
      <c r="F13" s="115" t="s">
        <v>202</v>
      </c>
      <c r="G13" s="120">
        <f>D13</f>
        <v>28800</v>
      </c>
      <c r="H13" s="115" t="s">
        <v>202</v>
      </c>
      <c r="I13" s="121">
        <f>G13</f>
        <v>28800</v>
      </c>
      <c r="J13" s="117" t="str">
        <f>J11</f>
        <v>ผู้ยื่นข้อเสนอมีคุณสมบัติตรงตาม เงื่อนไขที่หน่วยงานกำหนด</v>
      </c>
      <c r="K13" s="94" t="s">
        <v>375</v>
      </c>
      <c r="L13" s="88"/>
      <c r="M13" s="88"/>
      <c r="N13" s="88"/>
    </row>
    <row r="14" spans="1:14" x14ac:dyDescent="0.45">
      <c r="A14" s="100">
        <v>5</v>
      </c>
      <c r="B14" s="100" t="s">
        <v>377</v>
      </c>
      <c r="C14" s="112">
        <v>136000</v>
      </c>
      <c r="D14" s="112">
        <v>136000</v>
      </c>
      <c r="E14" s="103" t="s">
        <v>15</v>
      </c>
      <c r="F14" s="230" t="s">
        <v>379</v>
      </c>
      <c r="G14" s="114">
        <v>136000</v>
      </c>
      <c r="H14" s="230" t="s">
        <v>379</v>
      </c>
      <c r="I14" s="105">
        <v>136000</v>
      </c>
      <c r="J14" s="230" t="s">
        <v>367</v>
      </c>
      <c r="K14" s="115" t="s">
        <v>389</v>
      </c>
      <c r="L14" s="88"/>
      <c r="M14" s="88"/>
      <c r="N14" s="88"/>
    </row>
    <row r="15" spans="1:14" ht="66.75" customHeight="1" x14ac:dyDescent="0.45">
      <c r="A15" s="107"/>
      <c r="B15" s="107" t="s">
        <v>378</v>
      </c>
      <c r="C15" s="96"/>
      <c r="D15" s="113"/>
      <c r="E15" s="124"/>
      <c r="F15" s="231"/>
      <c r="G15" s="116"/>
      <c r="H15" s="231"/>
      <c r="I15" s="110"/>
      <c r="J15" s="231"/>
      <c r="K15" s="99"/>
      <c r="L15" s="88"/>
      <c r="M15" s="88"/>
      <c r="N15" s="88"/>
    </row>
    <row r="16" spans="1:14" ht="21" customHeight="1" x14ac:dyDescent="0.45">
      <c r="A16" s="100">
        <v>6</v>
      </c>
      <c r="B16" s="122" t="s">
        <v>380</v>
      </c>
      <c r="C16" s="112">
        <v>96000</v>
      </c>
      <c r="D16" s="112">
        <v>96000</v>
      </c>
      <c r="E16" s="103" t="s">
        <v>15</v>
      </c>
      <c r="F16" s="230" t="s">
        <v>381</v>
      </c>
      <c r="G16" s="104">
        <v>96000</v>
      </c>
      <c r="H16" s="230" t="s">
        <v>381</v>
      </c>
      <c r="I16" s="105">
        <v>96000</v>
      </c>
      <c r="J16" s="233" t="s">
        <v>367</v>
      </c>
      <c r="K16" s="94" t="s">
        <v>388</v>
      </c>
      <c r="L16" s="88"/>
      <c r="M16" s="88"/>
      <c r="N16" s="88"/>
    </row>
    <row r="17" spans="1:14" ht="65.25" customHeight="1" x14ac:dyDescent="0.45">
      <c r="A17" s="107"/>
      <c r="B17" s="123"/>
      <c r="C17" s="113"/>
      <c r="D17" s="113"/>
      <c r="E17" s="108"/>
      <c r="F17" s="231"/>
      <c r="G17" s="109"/>
      <c r="H17" s="231"/>
      <c r="I17" s="110"/>
      <c r="J17" s="235"/>
      <c r="K17" s="99"/>
      <c r="L17" s="88"/>
      <c r="M17" s="88"/>
      <c r="N17" s="88"/>
    </row>
    <row r="18" spans="1:14" x14ac:dyDescent="0.45">
      <c r="A18" s="100">
        <v>7</v>
      </c>
      <c r="B18" s="122" t="s">
        <v>24</v>
      </c>
      <c r="C18" s="112">
        <v>5900</v>
      </c>
      <c r="D18" s="112">
        <v>5900</v>
      </c>
      <c r="E18" s="103" t="s">
        <v>15</v>
      </c>
      <c r="F18" s="230" t="s">
        <v>382</v>
      </c>
      <c r="G18" s="104">
        <v>5900</v>
      </c>
      <c r="H18" s="230" t="s">
        <v>382</v>
      </c>
      <c r="I18" s="105">
        <v>5900</v>
      </c>
      <c r="J18" s="233" t="s">
        <v>367</v>
      </c>
      <c r="K18" s="115" t="s">
        <v>390</v>
      </c>
      <c r="L18" s="88"/>
      <c r="M18" s="88"/>
      <c r="N18" s="88"/>
    </row>
    <row r="19" spans="1:14" ht="63" customHeight="1" x14ac:dyDescent="0.45">
      <c r="A19" s="107"/>
      <c r="B19" s="123"/>
      <c r="C19" s="113"/>
      <c r="D19" s="113"/>
      <c r="E19" s="108"/>
      <c r="F19" s="231"/>
      <c r="G19" s="109"/>
      <c r="H19" s="231"/>
      <c r="I19" s="110"/>
      <c r="J19" s="235"/>
      <c r="K19" s="99"/>
      <c r="L19" s="88"/>
      <c r="M19" s="88"/>
      <c r="N19" s="88"/>
    </row>
    <row r="20" spans="1:14" ht="21" customHeight="1" x14ac:dyDescent="0.45">
      <c r="A20" s="100">
        <v>8</v>
      </c>
      <c r="B20" s="230" t="s">
        <v>383</v>
      </c>
      <c r="C20" s="112">
        <v>11800</v>
      </c>
      <c r="D20" s="112">
        <v>11800</v>
      </c>
      <c r="E20" s="103" t="s">
        <v>15</v>
      </c>
      <c r="F20" s="230" t="s">
        <v>382</v>
      </c>
      <c r="G20" s="104">
        <v>11800</v>
      </c>
      <c r="H20" s="230" t="s">
        <v>382</v>
      </c>
      <c r="I20" s="105">
        <v>11800</v>
      </c>
      <c r="J20" s="233" t="s">
        <v>367</v>
      </c>
      <c r="K20" s="115" t="s">
        <v>384</v>
      </c>
      <c r="L20" s="88"/>
      <c r="M20" s="88"/>
      <c r="N20" s="88"/>
    </row>
    <row r="21" spans="1:14" ht="69.75" customHeight="1" x14ac:dyDescent="0.45">
      <c r="A21" s="118"/>
      <c r="B21" s="238"/>
      <c r="C21" s="119"/>
      <c r="D21" s="119"/>
      <c r="E21" s="108"/>
      <c r="F21" s="231"/>
      <c r="G21" s="109"/>
      <c r="H21" s="231"/>
      <c r="I21" s="110"/>
      <c r="J21" s="235"/>
      <c r="K21" s="99"/>
      <c r="L21" s="88"/>
      <c r="M21" s="88"/>
      <c r="N21" s="88"/>
    </row>
    <row r="22" spans="1:14" x14ac:dyDescent="0.45">
      <c r="A22" s="100">
        <v>9</v>
      </c>
      <c r="B22" s="230" t="s">
        <v>385</v>
      </c>
      <c r="C22" s="112">
        <v>4000</v>
      </c>
      <c r="D22" s="112">
        <v>4000</v>
      </c>
      <c r="E22" s="103" t="s">
        <v>15</v>
      </c>
      <c r="F22" s="230" t="s">
        <v>386</v>
      </c>
      <c r="G22" s="104">
        <v>4000</v>
      </c>
      <c r="H22" s="230" t="s">
        <v>386</v>
      </c>
      <c r="I22" s="105">
        <v>4000</v>
      </c>
      <c r="J22" s="233" t="s">
        <v>367</v>
      </c>
      <c r="K22" s="115" t="s">
        <v>387</v>
      </c>
      <c r="L22" s="88"/>
      <c r="M22" s="88"/>
      <c r="N22" s="88"/>
    </row>
    <row r="23" spans="1:14" ht="63.75" customHeight="1" x14ac:dyDescent="0.45">
      <c r="A23" s="107"/>
      <c r="B23" s="231"/>
      <c r="C23" s="113"/>
      <c r="D23" s="113"/>
      <c r="E23" s="125"/>
      <c r="F23" s="231"/>
      <c r="G23" s="109"/>
      <c r="H23" s="231"/>
      <c r="I23" s="110"/>
      <c r="J23" s="235"/>
      <c r="K23" s="99"/>
      <c r="L23" s="88"/>
      <c r="M23" s="88"/>
      <c r="N23" s="88"/>
    </row>
    <row r="24" spans="1:14" x14ac:dyDescent="0.45">
      <c r="A24" s="100">
        <v>10</v>
      </c>
      <c r="B24" s="100" t="s">
        <v>391</v>
      </c>
      <c r="C24" s="112">
        <v>67319</v>
      </c>
      <c r="D24" s="112">
        <v>67319</v>
      </c>
      <c r="E24" s="103" t="s">
        <v>15</v>
      </c>
      <c r="F24" s="118" t="s">
        <v>393</v>
      </c>
      <c r="G24" s="126">
        <v>67319</v>
      </c>
      <c r="H24" s="118" t="s">
        <v>393</v>
      </c>
      <c r="I24" s="121">
        <v>67319</v>
      </c>
      <c r="J24" s="230" t="s">
        <v>367</v>
      </c>
      <c r="K24" s="115" t="s">
        <v>394</v>
      </c>
      <c r="L24" s="88"/>
      <c r="M24" s="88"/>
      <c r="N24" s="88"/>
    </row>
    <row r="25" spans="1:14" ht="66" customHeight="1" x14ac:dyDescent="0.45">
      <c r="A25" s="107"/>
      <c r="B25" s="98" t="s">
        <v>392</v>
      </c>
      <c r="C25" s="113"/>
      <c r="D25" s="113"/>
      <c r="E25" s="125"/>
      <c r="F25" s="107"/>
      <c r="G25" s="109"/>
      <c r="H25" s="107"/>
      <c r="I25" s="110"/>
      <c r="J25" s="231"/>
      <c r="K25" s="99"/>
      <c r="L25" s="88"/>
      <c r="M25" s="88"/>
      <c r="N25" s="88"/>
    </row>
    <row r="26" spans="1:14" x14ac:dyDescent="0.45">
      <c r="A26" s="100">
        <v>11</v>
      </c>
      <c r="B26" s="230" t="s">
        <v>395</v>
      </c>
      <c r="C26" s="112">
        <v>19400</v>
      </c>
      <c r="D26" s="112">
        <v>19400</v>
      </c>
      <c r="E26" s="103" t="s">
        <v>15</v>
      </c>
      <c r="F26" s="118" t="s">
        <v>393</v>
      </c>
      <c r="G26" s="114">
        <v>19400</v>
      </c>
      <c r="H26" s="118" t="s">
        <v>393</v>
      </c>
      <c r="I26" s="105">
        <v>19400</v>
      </c>
      <c r="J26" s="233" t="s">
        <v>367</v>
      </c>
      <c r="K26" s="94" t="s">
        <v>396</v>
      </c>
      <c r="L26" s="88"/>
      <c r="M26" s="88"/>
      <c r="N26" s="88"/>
    </row>
    <row r="27" spans="1:14" ht="68.25" customHeight="1" x14ac:dyDescent="0.45">
      <c r="A27" s="107"/>
      <c r="B27" s="231"/>
      <c r="C27" s="119"/>
      <c r="D27" s="119"/>
      <c r="E27" s="127"/>
      <c r="F27" s="107"/>
      <c r="G27" s="109"/>
      <c r="H27" s="107"/>
      <c r="I27" s="110"/>
      <c r="J27" s="234"/>
      <c r="K27" s="99"/>
      <c r="L27" s="88"/>
      <c r="M27" s="88"/>
      <c r="N27" s="88"/>
    </row>
    <row r="28" spans="1:14" ht="42" x14ac:dyDescent="0.45">
      <c r="A28" s="100">
        <v>12</v>
      </c>
      <c r="B28" s="94" t="s">
        <v>397</v>
      </c>
      <c r="C28" s="112">
        <v>75250</v>
      </c>
      <c r="D28" s="112">
        <f>C28</f>
        <v>75250</v>
      </c>
      <c r="E28" s="103" t="str">
        <f>E26</f>
        <v>เฉพาะเจาะจง</v>
      </c>
      <c r="F28" s="115" t="s">
        <v>398</v>
      </c>
      <c r="G28" s="126">
        <v>75250</v>
      </c>
      <c r="H28" s="118" t="s">
        <v>398</v>
      </c>
      <c r="I28" s="121">
        <v>75250</v>
      </c>
      <c r="J28" s="233" t="s">
        <v>367</v>
      </c>
      <c r="K28" s="115" t="s">
        <v>399</v>
      </c>
      <c r="L28" s="88"/>
      <c r="M28" s="88"/>
      <c r="N28" s="88"/>
    </row>
    <row r="29" spans="1:14" ht="45.75" customHeight="1" x14ac:dyDescent="0.45">
      <c r="A29" s="107"/>
      <c r="B29" s="123"/>
      <c r="C29" s="113"/>
      <c r="D29" s="113"/>
      <c r="E29" s="125"/>
      <c r="F29" s="107"/>
      <c r="G29" s="109"/>
      <c r="H29" s="107"/>
      <c r="I29" s="110"/>
      <c r="J29" s="235"/>
      <c r="K29" s="99"/>
      <c r="L29" s="88"/>
      <c r="M29" s="88"/>
      <c r="N29" s="88"/>
    </row>
    <row r="30" spans="1:14" ht="42" x14ac:dyDescent="0.45">
      <c r="A30" s="100">
        <v>13</v>
      </c>
      <c r="B30" s="122" t="s">
        <v>24</v>
      </c>
      <c r="C30" s="112" t="s">
        <v>400</v>
      </c>
      <c r="D30" s="112" t="str">
        <f>C30</f>
        <v xml:space="preserve">4,753.00 	</v>
      </c>
      <c r="E30" s="103" t="str">
        <f>E28</f>
        <v>เฉพาะเจาะจง</v>
      </c>
      <c r="F30" s="115" t="s">
        <v>25</v>
      </c>
      <c r="G30" s="126" t="s">
        <v>400</v>
      </c>
      <c r="H30" s="115" t="s">
        <v>25</v>
      </c>
      <c r="I30" s="121" t="s">
        <v>400</v>
      </c>
      <c r="J30" s="233" t="s">
        <v>367</v>
      </c>
      <c r="K30" s="115" t="s">
        <v>401</v>
      </c>
      <c r="L30" s="88"/>
      <c r="M30" s="88"/>
      <c r="N30" s="88"/>
    </row>
    <row r="31" spans="1:14" ht="42" customHeight="1" x14ac:dyDescent="0.45">
      <c r="A31" s="107"/>
      <c r="B31" s="123"/>
      <c r="C31" s="113"/>
      <c r="D31" s="113"/>
      <c r="E31" s="125"/>
      <c r="F31" s="107"/>
      <c r="G31" s="109"/>
      <c r="H31" s="107"/>
      <c r="I31" s="110"/>
      <c r="J31" s="235"/>
      <c r="K31" s="99"/>
      <c r="L31" s="88"/>
      <c r="M31" s="88"/>
      <c r="N31" s="88"/>
    </row>
    <row r="32" spans="1:14" ht="63" x14ac:dyDescent="0.45">
      <c r="A32" s="100">
        <v>14</v>
      </c>
      <c r="B32" s="230" t="s">
        <v>402</v>
      </c>
      <c r="C32" s="112">
        <v>535</v>
      </c>
      <c r="D32" s="112">
        <f>C32</f>
        <v>535</v>
      </c>
      <c r="E32" s="103" t="str">
        <f>E30</f>
        <v>เฉพาะเจาะจง</v>
      </c>
      <c r="F32" s="115" t="s">
        <v>403</v>
      </c>
      <c r="G32" s="126">
        <v>535</v>
      </c>
      <c r="H32" s="115" t="s">
        <v>403</v>
      </c>
      <c r="I32" s="121">
        <v>535</v>
      </c>
      <c r="J32" s="233" t="s">
        <v>367</v>
      </c>
      <c r="K32" s="115" t="s">
        <v>406</v>
      </c>
      <c r="L32" s="88"/>
      <c r="M32" s="88"/>
      <c r="N32" s="88"/>
    </row>
    <row r="33" spans="1:14" ht="21" customHeight="1" x14ac:dyDescent="0.45">
      <c r="A33" s="107"/>
      <c r="B33" s="238"/>
      <c r="C33" s="119"/>
      <c r="D33" s="119"/>
      <c r="E33" s="127"/>
      <c r="F33" s="107"/>
      <c r="G33" s="109"/>
      <c r="H33" s="107"/>
      <c r="I33" s="110"/>
      <c r="J33" s="235"/>
      <c r="K33" s="99"/>
      <c r="L33" s="88"/>
      <c r="M33" s="88"/>
      <c r="N33" s="88"/>
    </row>
    <row r="34" spans="1:14" x14ac:dyDescent="0.45">
      <c r="A34" s="100">
        <v>15</v>
      </c>
      <c r="B34" s="230" t="s">
        <v>404</v>
      </c>
      <c r="C34" s="112">
        <v>3600</v>
      </c>
      <c r="D34" s="112">
        <f>C34</f>
        <v>3600</v>
      </c>
      <c r="E34" s="103" t="str">
        <f>E32</f>
        <v>เฉพาะเจาะจง</v>
      </c>
      <c r="F34" s="118" t="s">
        <v>405</v>
      </c>
      <c r="G34" s="126">
        <v>3600</v>
      </c>
      <c r="H34" s="118" t="s">
        <v>405</v>
      </c>
      <c r="I34" s="121">
        <v>3600</v>
      </c>
      <c r="J34" s="230" t="s">
        <v>367</v>
      </c>
      <c r="K34" s="115" t="s">
        <v>407</v>
      </c>
      <c r="L34" s="88"/>
      <c r="M34" s="88"/>
      <c r="N34" s="88"/>
    </row>
    <row r="35" spans="1:14" ht="92.25" customHeight="1" x14ac:dyDescent="0.45">
      <c r="A35" s="107"/>
      <c r="B35" s="231"/>
      <c r="C35" s="113"/>
      <c r="D35" s="113"/>
      <c r="E35" s="125"/>
      <c r="F35" s="107"/>
      <c r="G35" s="110"/>
      <c r="H35" s="107"/>
      <c r="I35" s="110"/>
      <c r="J35" s="231"/>
      <c r="K35" s="99"/>
      <c r="L35" s="88"/>
      <c r="M35" s="88"/>
      <c r="N35" s="88"/>
    </row>
    <row r="36" spans="1:14" x14ac:dyDescent="0.45">
      <c r="A36" s="100">
        <v>16</v>
      </c>
      <c r="B36" s="230" t="s">
        <v>408</v>
      </c>
      <c r="C36" s="112">
        <v>3100</v>
      </c>
      <c r="D36" s="112">
        <v>3100</v>
      </c>
      <c r="E36" s="103" t="s">
        <v>15</v>
      </c>
      <c r="F36" s="118" t="s">
        <v>409</v>
      </c>
      <c r="G36" s="114">
        <v>3100</v>
      </c>
      <c r="H36" s="118" t="s">
        <v>409</v>
      </c>
      <c r="I36" s="105">
        <v>3100</v>
      </c>
      <c r="J36" s="233" t="s">
        <v>367</v>
      </c>
      <c r="K36" s="94" t="s">
        <v>410</v>
      </c>
      <c r="L36" s="88"/>
      <c r="M36" s="88"/>
      <c r="N36" s="88"/>
    </row>
    <row r="37" spans="1:14" ht="92.25" customHeight="1" x14ac:dyDescent="0.45">
      <c r="A37" s="107"/>
      <c r="B37" s="231"/>
      <c r="C37" s="119"/>
      <c r="D37" s="119"/>
      <c r="E37" s="127"/>
      <c r="F37" s="107"/>
      <c r="G37" s="109"/>
      <c r="H37" s="107"/>
      <c r="I37" s="110"/>
      <c r="J37" s="234"/>
      <c r="K37" s="99"/>
      <c r="L37" s="88"/>
      <c r="M37" s="88"/>
      <c r="N37" s="88"/>
    </row>
    <row r="38" spans="1:14" ht="42" x14ac:dyDescent="0.45">
      <c r="A38" s="100">
        <v>17</v>
      </c>
      <c r="B38" s="94" t="s">
        <v>24</v>
      </c>
      <c r="C38" s="112">
        <v>17708</v>
      </c>
      <c r="D38" s="112">
        <f>C38</f>
        <v>17708</v>
      </c>
      <c r="E38" s="103" t="str">
        <f>E36</f>
        <v>เฉพาะเจาะจง</v>
      </c>
      <c r="F38" s="115" t="s">
        <v>25</v>
      </c>
      <c r="G38" s="126">
        <v>17708</v>
      </c>
      <c r="H38" s="115" t="s">
        <v>25</v>
      </c>
      <c r="I38" s="121">
        <v>17708</v>
      </c>
      <c r="J38" s="233" t="s">
        <v>367</v>
      </c>
      <c r="K38" s="115" t="s">
        <v>411</v>
      </c>
      <c r="L38" s="88"/>
      <c r="M38" s="88"/>
      <c r="N38" s="88"/>
    </row>
    <row r="39" spans="1:14" ht="45.75" customHeight="1" x14ac:dyDescent="0.45">
      <c r="A39" s="107"/>
      <c r="B39" s="123"/>
      <c r="C39" s="113"/>
      <c r="D39" s="113"/>
      <c r="E39" s="125"/>
      <c r="F39" s="107"/>
      <c r="G39" s="109"/>
      <c r="H39" s="107"/>
      <c r="I39" s="110"/>
      <c r="J39" s="235"/>
      <c r="K39" s="99"/>
      <c r="L39" s="88"/>
      <c r="M39" s="88"/>
      <c r="N39" s="88"/>
    </row>
    <row r="40" spans="1:14" ht="105" x14ac:dyDescent="0.45">
      <c r="A40" s="100">
        <v>18</v>
      </c>
      <c r="B40" s="94" t="s">
        <v>412</v>
      </c>
      <c r="C40" s="112" t="s">
        <v>413</v>
      </c>
      <c r="D40" s="112" t="str">
        <f>C40</f>
        <v xml:space="preserve">2,040.49	</v>
      </c>
      <c r="E40" s="103" t="str">
        <f>E38</f>
        <v>เฉพาะเจาะจง</v>
      </c>
      <c r="F40" s="115" t="s">
        <v>414</v>
      </c>
      <c r="G40" s="126" t="s">
        <v>413</v>
      </c>
      <c r="H40" s="115" t="s">
        <v>414</v>
      </c>
      <c r="I40" s="121" t="s">
        <v>413</v>
      </c>
      <c r="J40" s="106" t="s">
        <v>367</v>
      </c>
      <c r="K40" s="115" t="s">
        <v>415</v>
      </c>
      <c r="L40" s="88"/>
      <c r="M40" s="88"/>
      <c r="N40" s="88"/>
    </row>
    <row r="41" spans="1:14" x14ac:dyDescent="0.45">
      <c r="A41" s="100">
        <v>19</v>
      </c>
      <c r="B41" s="230" t="s">
        <v>417</v>
      </c>
      <c r="C41" s="112">
        <v>33000</v>
      </c>
      <c r="D41" s="112">
        <f>C41</f>
        <v>33000</v>
      </c>
      <c r="E41" s="103" t="str">
        <f>E40</f>
        <v>เฉพาะเจาะจง</v>
      </c>
      <c r="F41" s="94" t="s">
        <v>58</v>
      </c>
      <c r="G41" s="104">
        <v>33000</v>
      </c>
      <c r="H41" s="94" t="s">
        <v>58</v>
      </c>
      <c r="I41" s="105">
        <v>33000</v>
      </c>
      <c r="J41" s="236" t="s">
        <v>367</v>
      </c>
      <c r="K41" s="115" t="s">
        <v>416</v>
      </c>
      <c r="L41" s="88"/>
      <c r="M41" s="88"/>
      <c r="N41" s="88"/>
    </row>
    <row r="42" spans="1:14" ht="83.25" customHeight="1" x14ac:dyDescent="0.45">
      <c r="A42" s="107"/>
      <c r="B42" s="231"/>
      <c r="C42" s="113"/>
      <c r="D42" s="113"/>
      <c r="E42" s="125"/>
      <c r="F42" s="107"/>
      <c r="G42" s="109"/>
      <c r="H42" s="107"/>
      <c r="I42" s="110"/>
      <c r="J42" s="237"/>
      <c r="K42" s="99"/>
      <c r="L42" s="88"/>
      <c r="M42" s="88"/>
      <c r="N42" s="88"/>
    </row>
    <row r="43" spans="1:14" x14ac:dyDescent="0.45">
      <c r="A43" s="232" t="s">
        <v>369</v>
      </c>
      <c r="B43" s="232"/>
      <c r="C43" s="232"/>
      <c r="D43" s="232"/>
      <c r="E43" s="232"/>
      <c r="F43" s="232"/>
      <c r="G43" s="88"/>
      <c r="H43" s="88"/>
      <c r="I43" s="175">
        <f>SUM(I7:I42)</f>
        <v>527703.5</v>
      </c>
      <c r="J43" s="88"/>
      <c r="K43" s="88"/>
      <c r="L43" s="88"/>
      <c r="M43" s="88"/>
      <c r="N43" s="88"/>
    </row>
    <row r="44" spans="1:14" x14ac:dyDescent="0.45">
      <c r="A44" s="87"/>
      <c r="B44" s="128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</row>
  </sheetData>
  <mergeCells count="54">
    <mergeCell ref="J24:J25"/>
    <mergeCell ref="F16:F17"/>
    <mergeCell ref="H16:H17"/>
    <mergeCell ref="J16:J17"/>
    <mergeCell ref="F18:F19"/>
    <mergeCell ref="H18:H19"/>
    <mergeCell ref="J18:J19"/>
    <mergeCell ref="A5:A6"/>
    <mergeCell ref="B5:B6"/>
    <mergeCell ref="D5:D6"/>
    <mergeCell ref="E5:E6"/>
    <mergeCell ref="A3:K3"/>
    <mergeCell ref="A4:K4"/>
    <mergeCell ref="F5:G5"/>
    <mergeCell ref="H5:I5"/>
    <mergeCell ref="J5:J6"/>
    <mergeCell ref="A2:J2"/>
    <mergeCell ref="B7:B8"/>
    <mergeCell ref="F7:F8"/>
    <mergeCell ref="H7:H8"/>
    <mergeCell ref="J7:J8"/>
    <mergeCell ref="B9:B10"/>
    <mergeCell ref="F9:F10"/>
    <mergeCell ref="H9:H10"/>
    <mergeCell ref="J9:J10"/>
    <mergeCell ref="B11:B12"/>
    <mergeCell ref="F11:F12"/>
    <mergeCell ref="H11:H12"/>
    <mergeCell ref="J11:J12"/>
    <mergeCell ref="F14:F15"/>
    <mergeCell ref="H14:H15"/>
    <mergeCell ref="J14:J15"/>
    <mergeCell ref="B20:B21"/>
    <mergeCell ref="F20:F21"/>
    <mergeCell ref="H20:H21"/>
    <mergeCell ref="J20:J21"/>
    <mergeCell ref="B22:B23"/>
    <mergeCell ref="F22:F23"/>
    <mergeCell ref="H22:H23"/>
    <mergeCell ref="J22:J23"/>
    <mergeCell ref="B26:B27"/>
    <mergeCell ref="J26:J27"/>
    <mergeCell ref="J28:J29"/>
    <mergeCell ref="J30:J31"/>
    <mergeCell ref="B32:B33"/>
    <mergeCell ref="J32:J33"/>
    <mergeCell ref="B34:B35"/>
    <mergeCell ref="J34:J35"/>
    <mergeCell ref="A43:F43"/>
    <mergeCell ref="B36:B37"/>
    <mergeCell ref="J36:J37"/>
    <mergeCell ref="J38:J39"/>
    <mergeCell ref="B41:B42"/>
    <mergeCell ref="J41:J42"/>
  </mergeCells>
  <pageMargins left="0.25" right="0.25" top="0.75" bottom="0.75" header="0.3" footer="0.3"/>
  <pageSetup paperSize="9" fitToHeight="0" orientation="landscape" horizontalDpi="0" verticalDpi="0" r:id="rId1"/>
  <rowBreaks count="4" manualBreakCount="4">
    <brk id="13" max="16383" man="1"/>
    <brk id="23" max="16383" man="1"/>
    <brk id="33" max="16383" man="1"/>
    <brk id="40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3E568-A90D-48ED-8896-6CFE21931ECD}">
  <sheetPr>
    <pageSetUpPr fitToPage="1"/>
  </sheetPr>
  <dimension ref="A1:N16"/>
  <sheetViews>
    <sheetView zoomScale="130" zoomScaleNormal="130" workbookViewId="0">
      <selection activeCell="A2" sqref="A2:J2"/>
    </sheetView>
  </sheetViews>
  <sheetFormatPr defaultRowHeight="21" x14ac:dyDescent="0.45"/>
  <cols>
    <col min="1" max="1" width="4.25" style="129" customWidth="1"/>
    <col min="2" max="2" width="17.375" style="86" customWidth="1"/>
    <col min="3" max="3" width="9" style="85"/>
    <col min="4" max="4" width="8.75" style="85" customWidth="1"/>
    <col min="5" max="5" width="9.875" style="85" customWidth="1"/>
    <col min="6" max="6" width="14.125" style="85" customWidth="1"/>
    <col min="7" max="7" width="10.875" style="85" customWidth="1"/>
    <col min="8" max="8" width="13.5" style="85" customWidth="1"/>
    <col min="9" max="9" width="16" style="85" customWidth="1"/>
    <col min="10" max="10" width="11.875" style="85" customWidth="1"/>
    <col min="11" max="11" width="17.625" style="85" customWidth="1"/>
    <col min="12" max="16384" width="9" style="85"/>
  </cols>
  <sheetData>
    <row r="1" spans="1:14" x14ac:dyDescent="0.45">
      <c r="A1" s="85"/>
    </row>
    <row r="2" spans="1:14" x14ac:dyDescent="0.45">
      <c r="A2" s="246" t="s">
        <v>816</v>
      </c>
      <c r="B2" s="246"/>
      <c r="C2" s="246"/>
      <c r="D2" s="246"/>
      <c r="E2" s="246"/>
      <c r="F2" s="246"/>
      <c r="G2" s="246"/>
      <c r="H2" s="246"/>
      <c r="I2" s="246"/>
      <c r="J2" s="246"/>
      <c r="K2" s="266" t="s">
        <v>814</v>
      </c>
      <c r="L2" s="88"/>
      <c r="M2" s="88"/>
      <c r="N2" s="88"/>
    </row>
    <row r="3" spans="1:14" x14ac:dyDescent="0.45">
      <c r="A3" s="247" t="s">
        <v>38</v>
      </c>
      <c r="B3" s="247"/>
      <c r="C3" s="247"/>
      <c r="D3" s="247"/>
      <c r="E3" s="247"/>
      <c r="F3" s="247"/>
      <c r="G3" s="247"/>
      <c r="H3" s="247"/>
      <c r="I3" s="247"/>
      <c r="J3" s="247"/>
      <c r="K3" s="247"/>
      <c r="L3" s="89"/>
      <c r="M3" s="89"/>
      <c r="N3" s="89"/>
    </row>
    <row r="4" spans="1:14" x14ac:dyDescent="0.45">
      <c r="A4" s="248" t="s">
        <v>418</v>
      </c>
      <c r="B4" s="248"/>
      <c r="C4" s="248"/>
      <c r="D4" s="248"/>
      <c r="E4" s="248"/>
      <c r="F4" s="248"/>
      <c r="G4" s="248"/>
      <c r="H4" s="248"/>
      <c r="I4" s="248"/>
      <c r="J4" s="248"/>
      <c r="K4" s="248"/>
      <c r="L4" s="88"/>
      <c r="M4" s="88"/>
      <c r="N4" s="88"/>
    </row>
    <row r="5" spans="1:14" ht="23.25" customHeight="1" x14ac:dyDescent="0.45">
      <c r="A5" s="242" t="s">
        <v>0</v>
      </c>
      <c r="B5" s="243" t="s">
        <v>1</v>
      </c>
      <c r="C5" s="91" t="s">
        <v>2</v>
      </c>
      <c r="D5" s="244" t="s">
        <v>4</v>
      </c>
      <c r="E5" s="245" t="s">
        <v>5</v>
      </c>
      <c r="F5" s="245" t="s">
        <v>6</v>
      </c>
      <c r="G5" s="245"/>
      <c r="H5" s="249" t="s">
        <v>9</v>
      </c>
      <c r="I5" s="250"/>
      <c r="J5" s="230" t="s">
        <v>12</v>
      </c>
      <c r="K5" s="95" t="s">
        <v>13</v>
      </c>
      <c r="L5" s="88"/>
      <c r="M5" s="88"/>
      <c r="N5" s="88"/>
    </row>
    <row r="6" spans="1:14" x14ac:dyDescent="0.45">
      <c r="A6" s="242"/>
      <c r="B6" s="243"/>
      <c r="C6" s="96" t="s">
        <v>3</v>
      </c>
      <c r="D6" s="244"/>
      <c r="E6" s="245"/>
      <c r="F6" s="93" t="s">
        <v>7</v>
      </c>
      <c r="G6" s="92" t="s">
        <v>8</v>
      </c>
      <c r="H6" s="97" t="s">
        <v>10</v>
      </c>
      <c r="I6" s="97" t="s">
        <v>11</v>
      </c>
      <c r="J6" s="231"/>
      <c r="K6" s="99" t="s">
        <v>14</v>
      </c>
      <c r="L6" s="88"/>
      <c r="M6" s="88"/>
      <c r="N6" s="88"/>
    </row>
    <row r="7" spans="1:14" ht="32.25" customHeight="1" x14ac:dyDescent="0.45">
      <c r="A7" s="100">
        <v>1</v>
      </c>
      <c r="B7" s="230" t="s">
        <v>419</v>
      </c>
      <c r="C7" s="101">
        <v>100000</v>
      </c>
      <c r="D7" s="102">
        <v>100000</v>
      </c>
      <c r="E7" s="103" t="s">
        <v>15</v>
      </c>
      <c r="F7" s="230" t="s">
        <v>420</v>
      </c>
      <c r="G7" s="104">
        <v>99996</v>
      </c>
      <c r="H7" s="230" t="s">
        <v>420</v>
      </c>
      <c r="I7" s="105">
        <v>99996</v>
      </c>
      <c r="J7" s="233" t="s">
        <v>367</v>
      </c>
      <c r="K7" s="94" t="s">
        <v>421</v>
      </c>
      <c r="L7" s="88"/>
      <c r="M7" s="88"/>
      <c r="N7" s="88"/>
    </row>
    <row r="8" spans="1:14" ht="53.25" customHeight="1" x14ac:dyDescent="0.45">
      <c r="A8" s="107"/>
      <c r="B8" s="231"/>
      <c r="C8" s="101"/>
      <c r="D8" s="102"/>
      <c r="E8" s="108"/>
      <c r="F8" s="231"/>
      <c r="G8" s="109"/>
      <c r="H8" s="231"/>
      <c r="I8" s="110"/>
      <c r="J8" s="234"/>
      <c r="K8" s="99"/>
      <c r="L8" s="88"/>
      <c r="M8" s="88"/>
      <c r="N8" s="88"/>
    </row>
    <row r="9" spans="1:14" ht="30.75" customHeight="1" x14ac:dyDescent="0.45">
      <c r="A9" s="100">
        <v>2</v>
      </c>
      <c r="B9" s="230" t="s">
        <v>422</v>
      </c>
      <c r="C9" s="112">
        <v>175000</v>
      </c>
      <c r="D9" s="112">
        <v>175000</v>
      </c>
      <c r="E9" s="103" t="s">
        <v>15</v>
      </c>
      <c r="F9" s="230" t="s">
        <v>420</v>
      </c>
      <c r="G9" s="104">
        <v>174957</v>
      </c>
      <c r="H9" s="230" t="s">
        <v>420</v>
      </c>
      <c r="I9" s="105">
        <v>174957</v>
      </c>
      <c r="J9" s="233" t="s">
        <v>367</v>
      </c>
      <c r="K9" s="94" t="s">
        <v>423</v>
      </c>
      <c r="L9" s="88"/>
      <c r="M9" s="88"/>
      <c r="N9" s="88"/>
    </row>
    <row r="10" spans="1:14" ht="53.25" customHeight="1" x14ac:dyDescent="0.45">
      <c r="A10" s="107"/>
      <c r="B10" s="231"/>
      <c r="C10" s="113"/>
      <c r="D10" s="113"/>
      <c r="E10" s="108"/>
      <c r="F10" s="231"/>
      <c r="G10" s="109"/>
      <c r="H10" s="231"/>
      <c r="I10" s="110"/>
      <c r="J10" s="234"/>
      <c r="K10" s="99"/>
      <c r="L10" s="88"/>
      <c r="M10" s="88"/>
      <c r="N10" s="88"/>
    </row>
    <row r="11" spans="1:14" ht="21" customHeight="1" x14ac:dyDescent="0.45">
      <c r="A11" s="100">
        <v>3</v>
      </c>
      <c r="B11" s="230" t="s">
        <v>424</v>
      </c>
      <c r="C11" s="112">
        <v>200000</v>
      </c>
      <c r="D11" s="112">
        <v>200000</v>
      </c>
      <c r="E11" s="103" t="s">
        <v>15</v>
      </c>
      <c r="F11" s="230" t="s">
        <v>420</v>
      </c>
      <c r="G11" s="114" t="s">
        <v>425</v>
      </c>
      <c r="H11" s="230" t="s">
        <v>420</v>
      </c>
      <c r="I11" s="105" t="s">
        <v>425</v>
      </c>
      <c r="J11" s="233" t="s">
        <v>367</v>
      </c>
      <c r="K11" s="94" t="s">
        <v>426</v>
      </c>
      <c r="L11" s="88"/>
      <c r="M11" s="88"/>
      <c r="N11" s="88"/>
    </row>
    <row r="12" spans="1:14" ht="63" customHeight="1" x14ac:dyDescent="0.45">
      <c r="A12" s="107"/>
      <c r="B12" s="238"/>
      <c r="C12" s="113"/>
      <c r="D12" s="113"/>
      <c r="E12" s="108"/>
      <c r="F12" s="231"/>
      <c r="G12" s="116"/>
      <c r="H12" s="231"/>
      <c r="I12" s="110"/>
      <c r="J12" s="235"/>
      <c r="K12" s="99"/>
      <c r="L12" s="88"/>
      <c r="M12" s="88"/>
      <c r="N12" s="88"/>
    </row>
    <row r="13" spans="1:14" ht="82.5" customHeight="1" x14ac:dyDescent="0.45">
      <c r="A13" s="107">
        <v>4</v>
      </c>
      <c r="B13" s="98" t="s">
        <v>427</v>
      </c>
      <c r="C13" s="113">
        <v>250000</v>
      </c>
      <c r="D13" s="113">
        <f>C13</f>
        <v>250000</v>
      </c>
      <c r="E13" s="124" t="str">
        <f>E11</f>
        <v>เฉพาะเจาะจง</v>
      </c>
      <c r="F13" s="98" t="s">
        <v>420</v>
      </c>
      <c r="G13" s="116">
        <v>249946</v>
      </c>
      <c r="H13" s="98" t="s">
        <v>420</v>
      </c>
      <c r="I13" s="110">
        <f>G13</f>
        <v>249946</v>
      </c>
      <c r="J13" s="111" t="str">
        <f>J11</f>
        <v>ผู้ยื่นข้อเสนอมีคุณสมบัติตรงตาม เงื่อนไขที่หน่วยงานกำหนด</v>
      </c>
      <c r="K13" s="90" t="s">
        <v>428</v>
      </c>
      <c r="L13" s="88"/>
      <c r="M13" s="88"/>
      <c r="N13" s="88"/>
    </row>
    <row r="14" spans="1:14" ht="82.5" customHeight="1" x14ac:dyDescent="0.45">
      <c r="A14" s="107">
        <v>5</v>
      </c>
      <c r="B14" s="98" t="s">
        <v>429</v>
      </c>
      <c r="C14" s="113">
        <v>95400</v>
      </c>
      <c r="D14" s="113">
        <f>C14</f>
        <v>95400</v>
      </c>
      <c r="E14" s="124" t="s">
        <v>15</v>
      </c>
      <c r="F14" s="98" t="s">
        <v>420</v>
      </c>
      <c r="G14" s="116">
        <v>87198.22</v>
      </c>
      <c r="H14" s="98" t="s">
        <v>420</v>
      </c>
      <c r="I14" s="110">
        <f>G14</f>
        <v>87198.22</v>
      </c>
      <c r="J14" s="111" t="s">
        <v>367</v>
      </c>
      <c r="K14" s="90" t="s">
        <v>430</v>
      </c>
      <c r="L14" s="88"/>
      <c r="M14" s="88"/>
      <c r="N14" s="88"/>
    </row>
    <row r="15" spans="1:14" x14ac:dyDescent="0.45">
      <c r="A15" s="232" t="s">
        <v>369</v>
      </c>
      <c r="B15" s="232"/>
      <c r="C15" s="232"/>
      <c r="D15" s="232"/>
      <c r="E15" s="232"/>
      <c r="F15" s="232"/>
      <c r="G15" s="88"/>
      <c r="H15" s="88"/>
      <c r="I15" s="175">
        <f>SUM(I7:I14)</f>
        <v>612097.22</v>
      </c>
      <c r="J15" s="88"/>
      <c r="K15" s="88"/>
      <c r="L15" s="88"/>
      <c r="M15" s="88"/>
      <c r="N15" s="88"/>
    </row>
    <row r="16" spans="1:14" x14ac:dyDescent="0.45">
      <c r="A16" s="87"/>
      <c r="B16" s="12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</row>
  </sheetData>
  <mergeCells count="23">
    <mergeCell ref="A3:K3"/>
    <mergeCell ref="A4:K4"/>
    <mergeCell ref="A5:A6"/>
    <mergeCell ref="B5:B6"/>
    <mergeCell ref="D5:D6"/>
    <mergeCell ref="E5:E6"/>
    <mergeCell ref="F5:G5"/>
    <mergeCell ref="H5:I5"/>
    <mergeCell ref="J5:J6"/>
    <mergeCell ref="A2:J2"/>
    <mergeCell ref="B7:B8"/>
    <mergeCell ref="F7:F8"/>
    <mergeCell ref="H7:H8"/>
    <mergeCell ref="J7:J8"/>
    <mergeCell ref="B9:B10"/>
    <mergeCell ref="F9:F10"/>
    <mergeCell ref="H9:H10"/>
    <mergeCell ref="J9:J10"/>
    <mergeCell ref="A15:F15"/>
    <mergeCell ref="B11:B12"/>
    <mergeCell ref="F11:F12"/>
    <mergeCell ref="H11:H12"/>
    <mergeCell ref="J11:J12"/>
  </mergeCells>
  <pageMargins left="0.25" right="0.25" top="0.75" bottom="0.75" header="0.3" footer="0.3"/>
  <pageSetup paperSize="9" fitToHeight="0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83AF1-7B7E-4DB6-A405-178473B4B637}">
  <sheetPr>
    <pageSetUpPr fitToPage="1"/>
  </sheetPr>
  <dimension ref="A1:N60"/>
  <sheetViews>
    <sheetView zoomScale="130" zoomScaleNormal="130" workbookViewId="0">
      <selection activeCell="A2" sqref="A2:J2"/>
    </sheetView>
  </sheetViews>
  <sheetFormatPr defaultRowHeight="21" x14ac:dyDescent="0.45"/>
  <cols>
    <col min="1" max="1" width="4.25" style="129" customWidth="1"/>
    <col min="2" max="2" width="17.375" style="86" customWidth="1"/>
    <col min="3" max="3" width="9" style="85"/>
    <col min="4" max="4" width="8.75" style="85" customWidth="1"/>
    <col min="5" max="5" width="9.875" style="85" customWidth="1"/>
    <col min="6" max="6" width="14.125" style="85" customWidth="1"/>
    <col min="7" max="7" width="10.875" style="85" customWidth="1"/>
    <col min="8" max="8" width="13.5" style="85" customWidth="1"/>
    <col min="9" max="9" width="16" style="85" customWidth="1"/>
    <col min="10" max="10" width="11.875" style="85" customWidth="1"/>
    <col min="11" max="11" width="17.625" style="85" customWidth="1"/>
    <col min="12" max="16384" width="9" style="85"/>
  </cols>
  <sheetData>
    <row r="1" spans="1:14" x14ac:dyDescent="0.45">
      <c r="A1" s="85"/>
    </row>
    <row r="2" spans="1:14" x14ac:dyDescent="0.45">
      <c r="A2" s="246" t="s">
        <v>817</v>
      </c>
      <c r="B2" s="246"/>
      <c r="C2" s="246"/>
      <c r="D2" s="246"/>
      <c r="E2" s="246"/>
      <c r="F2" s="246"/>
      <c r="G2" s="246"/>
      <c r="H2" s="246"/>
      <c r="I2" s="246"/>
      <c r="J2" s="246"/>
      <c r="K2" s="266" t="s">
        <v>814</v>
      </c>
      <c r="L2" s="88"/>
      <c r="M2" s="88"/>
      <c r="N2" s="88"/>
    </row>
    <row r="3" spans="1:14" x14ac:dyDescent="0.45">
      <c r="A3" s="247" t="s">
        <v>38</v>
      </c>
      <c r="B3" s="247"/>
      <c r="C3" s="247"/>
      <c r="D3" s="247"/>
      <c r="E3" s="247"/>
      <c r="F3" s="247"/>
      <c r="G3" s="247"/>
      <c r="H3" s="247"/>
      <c r="I3" s="247"/>
      <c r="J3" s="247"/>
      <c r="K3" s="247"/>
      <c r="L3" s="89"/>
      <c r="M3" s="89"/>
      <c r="N3" s="89"/>
    </row>
    <row r="4" spans="1:14" x14ac:dyDescent="0.45">
      <c r="A4" s="248" t="s">
        <v>431</v>
      </c>
      <c r="B4" s="248"/>
      <c r="C4" s="248"/>
      <c r="D4" s="248"/>
      <c r="E4" s="248"/>
      <c r="F4" s="248"/>
      <c r="G4" s="248"/>
      <c r="H4" s="248"/>
      <c r="I4" s="248"/>
      <c r="J4" s="248"/>
      <c r="K4" s="248"/>
      <c r="L4" s="88"/>
      <c r="M4" s="88"/>
      <c r="N4" s="88"/>
    </row>
    <row r="5" spans="1:14" ht="23.25" customHeight="1" x14ac:dyDescent="0.45">
      <c r="A5" s="242" t="s">
        <v>0</v>
      </c>
      <c r="B5" s="243" t="s">
        <v>1</v>
      </c>
      <c r="C5" s="91" t="s">
        <v>2</v>
      </c>
      <c r="D5" s="244" t="s">
        <v>4</v>
      </c>
      <c r="E5" s="245" t="s">
        <v>5</v>
      </c>
      <c r="F5" s="245" t="s">
        <v>6</v>
      </c>
      <c r="G5" s="245"/>
      <c r="H5" s="249" t="s">
        <v>9</v>
      </c>
      <c r="I5" s="250"/>
      <c r="J5" s="230" t="s">
        <v>12</v>
      </c>
      <c r="K5" s="95" t="s">
        <v>13</v>
      </c>
      <c r="L5" s="88"/>
      <c r="M5" s="88"/>
      <c r="N5" s="88"/>
    </row>
    <row r="6" spans="1:14" x14ac:dyDescent="0.45">
      <c r="A6" s="242"/>
      <c r="B6" s="243"/>
      <c r="C6" s="96" t="s">
        <v>3</v>
      </c>
      <c r="D6" s="244"/>
      <c r="E6" s="245"/>
      <c r="F6" s="93" t="s">
        <v>7</v>
      </c>
      <c r="G6" s="92" t="s">
        <v>8</v>
      </c>
      <c r="H6" s="97" t="s">
        <v>10</v>
      </c>
      <c r="I6" s="97" t="s">
        <v>11</v>
      </c>
      <c r="J6" s="231"/>
      <c r="K6" s="99" t="s">
        <v>14</v>
      </c>
      <c r="L6" s="88"/>
      <c r="M6" s="88"/>
      <c r="N6" s="88"/>
    </row>
    <row r="7" spans="1:14" ht="32.25" customHeight="1" x14ac:dyDescent="0.45">
      <c r="A7" s="100">
        <v>1</v>
      </c>
      <c r="B7" s="230" t="s">
        <v>432</v>
      </c>
      <c r="C7" s="101">
        <v>315424.8</v>
      </c>
      <c r="D7" s="102">
        <v>315424.8</v>
      </c>
      <c r="E7" s="103" t="s">
        <v>15</v>
      </c>
      <c r="F7" s="230" t="s">
        <v>433</v>
      </c>
      <c r="G7" s="104">
        <v>315424.8</v>
      </c>
      <c r="H7" s="230" t="s">
        <v>433</v>
      </c>
      <c r="I7" s="105">
        <v>315424.8</v>
      </c>
      <c r="J7" s="233" t="s">
        <v>367</v>
      </c>
      <c r="K7" s="94" t="s">
        <v>434</v>
      </c>
      <c r="L7" s="88"/>
      <c r="M7" s="88"/>
      <c r="N7" s="88"/>
    </row>
    <row r="8" spans="1:14" ht="53.25" customHeight="1" x14ac:dyDescent="0.45">
      <c r="A8" s="107"/>
      <c r="B8" s="231"/>
      <c r="C8" s="101"/>
      <c r="D8" s="102"/>
      <c r="E8" s="108"/>
      <c r="F8" s="231"/>
      <c r="G8" s="109"/>
      <c r="H8" s="231"/>
      <c r="I8" s="110"/>
      <c r="J8" s="234"/>
      <c r="K8" s="99"/>
      <c r="L8" s="88"/>
      <c r="M8" s="88"/>
      <c r="N8" s="88"/>
    </row>
    <row r="9" spans="1:14" ht="30.75" customHeight="1" x14ac:dyDescent="0.45">
      <c r="A9" s="100">
        <v>2</v>
      </c>
      <c r="B9" s="239" t="s">
        <v>259</v>
      </c>
      <c r="C9" s="112">
        <v>8175.87</v>
      </c>
      <c r="D9" s="112">
        <v>8175.87</v>
      </c>
      <c r="E9" s="103" t="s">
        <v>15</v>
      </c>
      <c r="F9" s="230" t="s">
        <v>87</v>
      </c>
      <c r="G9" s="104">
        <v>8175.87</v>
      </c>
      <c r="H9" s="230" t="s">
        <v>87</v>
      </c>
      <c r="I9" s="105">
        <v>8175.87</v>
      </c>
      <c r="J9" s="233" t="s">
        <v>367</v>
      </c>
      <c r="K9" s="94" t="s">
        <v>435</v>
      </c>
      <c r="L9" s="88"/>
      <c r="M9" s="88"/>
      <c r="N9" s="88"/>
    </row>
    <row r="10" spans="1:14" ht="53.25" customHeight="1" x14ac:dyDescent="0.45">
      <c r="A10" s="107"/>
      <c r="B10" s="241"/>
      <c r="C10" s="113"/>
      <c r="D10" s="113"/>
      <c r="E10" s="108"/>
      <c r="F10" s="231"/>
      <c r="G10" s="109"/>
      <c r="H10" s="231"/>
      <c r="I10" s="110"/>
      <c r="J10" s="234"/>
      <c r="K10" s="99"/>
      <c r="L10" s="88"/>
      <c r="M10" s="88"/>
      <c r="N10" s="88"/>
    </row>
    <row r="11" spans="1:14" ht="21" customHeight="1" x14ac:dyDescent="0.45">
      <c r="A11" s="100">
        <v>3</v>
      </c>
      <c r="B11" s="239" t="s">
        <v>436</v>
      </c>
      <c r="C11" s="112">
        <v>51446</v>
      </c>
      <c r="D11" s="112">
        <f>C11</f>
        <v>51446</v>
      </c>
      <c r="E11" s="103" t="s">
        <v>15</v>
      </c>
      <c r="F11" s="230" t="s">
        <v>437</v>
      </c>
      <c r="G11" s="114">
        <f>C11</f>
        <v>51446</v>
      </c>
      <c r="H11" s="230" t="s">
        <v>437</v>
      </c>
      <c r="I11" s="105">
        <f>C11</f>
        <v>51446</v>
      </c>
      <c r="J11" s="233" t="s">
        <v>367</v>
      </c>
      <c r="K11" s="94" t="s">
        <v>438</v>
      </c>
      <c r="L11" s="88"/>
      <c r="M11" s="88"/>
      <c r="N11" s="88"/>
    </row>
    <row r="12" spans="1:14" ht="63" customHeight="1" x14ac:dyDescent="0.45">
      <c r="A12" s="107"/>
      <c r="B12" s="240"/>
      <c r="C12" s="113"/>
      <c r="D12" s="113"/>
      <c r="E12" s="108"/>
      <c r="F12" s="231"/>
      <c r="G12" s="116"/>
      <c r="H12" s="231"/>
      <c r="I12" s="110"/>
      <c r="J12" s="235"/>
      <c r="K12" s="99"/>
      <c r="L12" s="88"/>
      <c r="M12" s="88"/>
      <c r="N12" s="88"/>
    </row>
    <row r="13" spans="1:14" ht="21" customHeight="1" x14ac:dyDescent="0.45">
      <c r="A13" s="100">
        <v>4</v>
      </c>
      <c r="B13" s="239" t="s">
        <v>24</v>
      </c>
      <c r="C13" s="112">
        <v>5900</v>
      </c>
      <c r="D13" s="112">
        <f>C13</f>
        <v>5900</v>
      </c>
      <c r="E13" s="103" t="s">
        <v>15</v>
      </c>
      <c r="F13" s="230" t="s">
        <v>382</v>
      </c>
      <c r="G13" s="114">
        <f t="shared" ref="G13" si="0">C13</f>
        <v>5900</v>
      </c>
      <c r="H13" s="230" t="s">
        <v>382</v>
      </c>
      <c r="I13" s="105">
        <f t="shared" ref="I13" si="1">C13</f>
        <v>5900</v>
      </c>
      <c r="J13" s="233" t="s">
        <v>367</v>
      </c>
      <c r="K13" s="94" t="s">
        <v>439</v>
      </c>
      <c r="L13" s="88"/>
      <c r="M13" s="88"/>
      <c r="N13" s="88"/>
    </row>
    <row r="14" spans="1:14" ht="63" customHeight="1" x14ac:dyDescent="0.45">
      <c r="A14" s="107"/>
      <c r="B14" s="240"/>
      <c r="C14" s="113"/>
      <c r="D14" s="113"/>
      <c r="E14" s="108"/>
      <c r="F14" s="231"/>
      <c r="G14" s="116"/>
      <c r="H14" s="231"/>
      <c r="I14" s="110"/>
      <c r="J14" s="235"/>
      <c r="K14" s="99"/>
      <c r="L14" s="88"/>
      <c r="M14" s="88"/>
      <c r="N14" s="88"/>
    </row>
    <row r="15" spans="1:14" ht="21" customHeight="1" x14ac:dyDescent="0.45">
      <c r="A15" s="100">
        <v>5</v>
      </c>
      <c r="B15" s="230" t="s">
        <v>440</v>
      </c>
      <c r="C15" s="112">
        <v>8000</v>
      </c>
      <c r="D15" s="112">
        <f>C15</f>
        <v>8000</v>
      </c>
      <c r="E15" s="103" t="s">
        <v>15</v>
      </c>
      <c r="F15" s="230" t="s">
        <v>170</v>
      </c>
      <c r="G15" s="114">
        <f t="shared" ref="G15" si="2">C15</f>
        <v>8000</v>
      </c>
      <c r="H15" s="230" t="s">
        <v>170</v>
      </c>
      <c r="I15" s="105">
        <f t="shared" ref="I15" si="3">C15</f>
        <v>8000</v>
      </c>
      <c r="J15" s="233" t="s">
        <v>367</v>
      </c>
      <c r="K15" s="94" t="s">
        <v>441</v>
      </c>
      <c r="L15" s="88"/>
      <c r="M15" s="88"/>
      <c r="N15" s="88"/>
    </row>
    <row r="16" spans="1:14" ht="63" customHeight="1" x14ac:dyDescent="0.45">
      <c r="A16" s="107"/>
      <c r="B16" s="238"/>
      <c r="C16" s="113"/>
      <c r="D16" s="113"/>
      <c r="E16" s="108"/>
      <c r="F16" s="231"/>
      <c r="G16" s="116"/>
      <c r="H16" s="231"/>
      <c r="I16" s="110"/>
      <c r="J16" s="235"/>
      <c r="K16" s="99"/>
      <c r="L16" s="88"/>
      <c r="M16" s="88"/>
      <c r="N16" s="88"/>
    </row>
    <row r="17" spans="1:14" ht="21" customHeight="1" x14ac:dyDescent="0.45">
      <c r="A17" s="100">
        <v>6</v>
      </c>
      <c r="B17" s="239" t="s">
        <v>442</v>
      </c>
      <c r="C17" s="112">
        <v>48000</v>
      </c>
      <c r="D17" s="112">
        <f t="shared" ref="D17" si="4">C17</f>
        <v>48000</v>
      </c>
      <c r="E17" s="103" t="s">
        <v>15</v>
      </c>
      <c r="F17" s="230" t="s">
        <v>244</v>
      </c>
      <c r="G17" s="114">
        <f t="shared" ref="G17" si="5">C17</f>
        <v>48000</v>
      </c>
      <c r="H17" s="230" t="s">
        <v>244</v>
      </c>
      <c r="I17" s="105">
        <f t="shared" ref="I17" si="6">C17</f>
        <v>48000</v>
      </c>
      <c r="J17" s="233" t="s">
        <v>367</v>
      </c>
      <c r="K17" s="94" t="s">
        <v>443</v>
      </c>
      <c r="L17" s="88"/>
      <c r="M17" s="88"/>
      <c r="N17" s="88"/>
    </row>
    <row r="18" spans="1:14" ht="63" customHeight="1" x14ac:dyDescent="0.45">
      <c r="A18" s="107"/>
      <c r="B18" s="240"/>
      <c r="C18" s="113"/>
      <c r="D18" s="113"/>
      <c r="E18" s="108"/>
      <c r="F18" s="231"/>
      <c r="G18" s="116"/>
      <c r="H18" s="231"/>
      <c r="I18" s="110"/>
      <c r="J18" s="235"/>
      <c r="K18" s="99"/>
      <c r="L18" s="88"/>
      <c r="M18" s="88"/>
      <c r="N18" s="88"/>
    </row>
    <row r="19" spans="1:14" ht="21" customHeight="1" x14ac:dyDescent="0.45">
      <c r="A19" s="100">
        <v>7</v>
      </c>
      <c r="B19" s="230" t="s">
        <v>444</v>
      </c>
      <c r="C19" s="112">
        <v>15520</v>
      </c>
      <c r="D19" s="112">
        <f t="shared" ref="D19" si="7">C19</f>
        <v>15520</v>
      </c>
      <c r="E19" s="103" t="s">
        <v>15</v>
      </c>
      <c r="F19" s="230" t="s">
        <v>368</v>
      </c>
      <c r="G19" s="114">
        <f t="shared" ref="G19" si="8">C19</f>
        <v>15520</v>
      </c>
      <c r="H19" s="230" t="s">
        <v>368</v>
      </c>
      <c r="I19" s="105">
        <f t="shared" ref="I19" si="9">C19</f>
        <v>15520</v>
      </c>
      <c r="J19" s="233" t="s">
        <v>367</v>
      </c>
      <c r="K19" s="94" t="s">
        <v>445</v>
      </c>
      <c r="L19" s="88"/>
      <c r="M19" s="88"/>
      <c r="N19" s="88"/>
    </row>
    <row r="20" spans="1:14" ht="63" customHeight="1" x14ac:dyDescent="0.45">
      <c r="A20" s="107"/>
      <c r="B20" s="238"/>
      <c r="C20" s="113"/>
      <c r="D20" s="113"/>
      <c r="E20" s="108"/>
      <c r="F20" s="231"/>
      <c r="G20" s="116"/>
      <c r="H20" s="231"/>
      <c r="I20" s="110"/>
      <c r="J20" s="235"/>
      <c r="K20" s="99"/>
      <c r="L20" s="88"/>
      <c r="M20" s="88"/>
      <c r="N20" s="88"/>
    </row>
    <row r="21" spans="1:14" ht="21" customHeight="1" x14ac:dyDescent="0.45">
      <c r="A21" s="100">
        <v>8</v>
      </c>
      <c r="B21" s="230" t="s">
        <v>446</v>
      </c>
      <c r="C21" s="112">
        <v>499000</v>
      </c>
      <c r="D21" s="112">
        <f t="shared" ref="D21:D23" si="10">C21</f>
        <v>499000</v>
      </c>
      <c r="E21" s="103" t="s">
        <v>15</v>
      </c>
      <c r="F21" s="230" t="s">
        <v>244</v>
      </c>
      <c r="G21" s="114">
        <f t="shared" ref="G21" si="11">C21</f>
        <v>499000</v>
      </c>
      <c r="H21" s="230" t="s">
        <v>244</v>
      </c>
      <c r="I21" s="105">
        <f t="shared" ref="I21" si="12">C21</f>
        <v>499000</v>
      </c>
      <c r="J21" s="233" t="s">
        <v>367</v>
      </c>
      <c r="K21" s="94" t="s">
        <v>447</v>
      </c>
      <c r="L21" s="88"/>
      <c r="M21" s="88"/>
      <c r="N21" s="88"/>
    </row>
    <row r="22" spans="1:14" ht="63" customHeight="1" x14ac:dyDescent="0.45">
      <c r="A22" s="107"/>
      <c r="B22" s="238"/>
      <c r="C22" s="113"/>
      <c r="D22" s="113"/>
      <c r="E22" s="108"/>
      <c r="F22" s="231"/>
      <c r="G22" s="116"/>
      <c r="H22" s="231"/>
      <c r="I22" s="110"/>
      <c r="J22" s="235"/>
      <c r="K22" s="99"/>
      <c r="L22" s="88"/>
      <c r="M22" s="88"/>
      <c r="N22" s="88"/>
    </row>
    <row r="23" spans="1:14" ht="21" customHeight="1" x14ac:dyDescent="0.45">
      <c r="A23" s="100"/>
      <c r="B23" s="230" t="s">
        <v>448</v>
      </c>
      <c r="C23" s="112">
        <v>55000</v>
      </c>
      <c r="D23" s="112">
        <f t="shared" si="10"/>
        <v>55000</v>
      </c>
      <c r="E23" s="103" t="s">
        <v>15</v>
      </c>
      <c r="F23" s="230" t="s">
        <v>420</v>
      </c>
      <c r="G23" s="114">
        <f t="shared" ref="G23" si="13">C23</f>
        <v>55000</v>
      </c>
      <c r="H23" s="230" t="s">
        <v>420</v>
      </c>
      <c r="I23" s="105">
        <f t="shared" ref="I23" si="14">C23</f>
        <v>55000</v>
      </c>
      <c r="J23" s="233" t="s">
        <v>367</v>
      </c>
      <c r="K23" s="94" t="s">
        <v>449</v>
      </c>
      <c r="L23" s="88"/>
      <c r="M23" s="88"/>
      <c r="N23" s="88"/>
    </row>
    <row r="24" spans="1:14" ht="63" customHeight="1" x14ac:dyDescent="0.45">
      <c r="A24" s="107"/>
      <c r="B24" s="238"/>
      <c r="C24" s="113"/>
      <c r="D24" s="113"/>
      <c r="E24" s="108"/>
      <c r="F24" s="231"/>
      <c r="G24" s="116"/>
      <c r="H24" s="231"/>
      <c r="I24" s="110"/>
      <c r="J24" s="235"/>
      <c r="K24" s="99"/>
      <c r="L24" s="88"/>
      <c r="M24" s="88"/>
      <c r="N24" s="88"/>
    </row>
    <row r="25" spans="1:14" ht="21" customHeight="1" x14ac:dyDescent="0.45">
      <c r="A25" s="100">
        <v>9</v>
      </c>
      <c r="B25" s="239" t="s">
        <v>44</v>
      </c>
      <c r="C25" s="112">
        <v>13796.58</v>
      </c>
      <c r="D25" s="112">
        <f t="shared" ref="D25" si="15">C25</f>
        <v>13796.58</v>
      </c>
      <c r="E25" s="103" t="s">
        <v>15</v>
      </c>
      <c r="F25" s="230" t="s">
        <v>450</v>
      </c>
      <c r="G25" s="114">
        <f t="shared" ref="G25" si="16">C25</f>
        <v>13796.58</v>
      </c>
      <c r="H25" s="230" t="s">
        <v>451</v>
      </c>
      <c r="I25" s="105">
        <f t="shared" ref="I25" si="17">C25</f>
        <v>13796.58</v>
      </c>
      <c r="J25" s="233" t="s">
        <v>367</v>
      </c>
      <c r="K25" s="94" t="s">
        <v>452</v>
      </c>
      <c r="L25" s="88"/>
      <c r="M25" s="88"/>
      <c r="N25" s="88"/>
    </row>
    <row r="26" spans="1:14" ht="63" customHeight="1" x14ac:dyDescent="0.45">
      <c r="A26" s="107"/>
      <c r="B26" s="240"/>
      <c r="C26" s="113"/>
      <c r="D26" s="113"/>
      <c r="E26" s="108"/>
      <c r="F26" s="231"/>
      <c r="G26" s="116"/>
      <c r="H26" s="231"/>
      <c r="I26" s="110"/>
      <c r="J26" s="235"/>
      <c r="K26" s="99"/>
      <c r="L26" s="88"/>
      <c r="M26" s="88"/>
      <c r="N26" s="88"/>
    </row>
    <row r="27" spans="1:14" ht="21" customHeight="1" x14ac:dyDescent="0.45">
      <c r="A27" s="100">
        <v>10</v>
      </c>
      <c r="B27" s="239" t="s">
        <v>44</v>
      </c>
      <c r="C27" s="112">
        <v>39405.96</v>
      </c>
      <c r="D27" s="112">
        <f t="shared" ref="D27" si="18">C27</f>
        <v>39405.96</v>
      </c>
      <c r="E27" s="103" t="s">
        <v>15</v>
      </c>
      <c r="F27" s="230" t="s">
        <v>450</v>
      </c>
      <c r="G27" s="114">
        <f t="shared" ref="G27" si="19">C27</f>
        <v>39405.96</v>
      </c>
      <c r="H27" s="230" t="s">
        <v>450</v>
      </c>
      <c r="I27" s="105">
        <f t="shared" ref="I27" si="20">C27</f>
        <v>39405.96</v>
      </c>
      <c r="J27" s="233" t="s">
        <v>367</v>
      </c>
      <c r="K27" s="94" t="s">
        <v>453</v>
      </c>
      <c r="L27" s="88"/>
      <c r="M27" s="88"/>
      <c r="N27" s="88"/>
    </row>
    <row r="28" spans="1:14" ht="63" customHeight="1" x14ac:dyDescent="0.45">
      <c r="A28" s="107"/>
      <c r="B28" s="240"/>
      <c r="C28" s="113"/>
      <c r="D28" s="113"/>
      <c r="E28" s="108"/>
      <c r="F28" s="231"/>
      <c r="G28" s="116"/>
      <c r="H28" s="231"/>
      <c r="I28" s="110"/>
      <c r="J28" s="235"/>
      <c r="K28" s="99"/>
      <c r="L28" s="88"/>
      <c r="M28" s="88"/>
      <c r="N28" s="88"/>
    </row>
    <row r="29" spans="1:14" ht="21" customHeight="1" x14ac:dyDescent="0.45">
      <c r="A29" s="100">
        <v>11</v>
      </c>
      <c r="B29" s="239" t="s">
        <v>259</v>
      </c>
      <c r="C29" s="112">
        <v>46010</v>
      </c>
      <c r="D29" s="112">
        <f t="shared" ref="D29" si="21">C29</f>
        <v>46010</v>
      </c>
      <c r="E29" s="103" t="s">
        <v>15</v>
      </c>
      <c r="F29" s="230" t="s">
        <v>87</v>
      </c>
      <c r="G29" s="114">
        <f t="shared" ref="G29" si="22">C29</f>
        <v>46010</v>
      </c>
      <c r="H29" s="230" t="s">
        <v>87</v>
      </c>
      <c r="I29" s="105">
        <f t="shared" ref="I29" si="23">C29</f>
        <v>46010</v>
      </c>
      <c r="J29" s="233" t="s">
        <v>367</v>
      </c>
      <c r="K29" s="94" t="s">
        <v>454</v>
      </c>
      <c r="L29" s="88"/>
      <c r="M29" s="88"/>
      <c r="N29" s="88"/>
    </row>
    <row r="30" spans="1:14" ht="63" customHeight="1" x14ac:dyDescent="0.45">
      <c r="A30" s="107"/>
      <c r="B30" s="240"/>
      <c r="C30" s="113"/>
      <c r="D30" s="113"/>
      <c r="E30" s="108"/>
      <c r="F30" s="231"/>
      <c r="G30" s="116"/>
      <c r="H30" s="231"/>
      <c r="I30" s="110"/>
      <c r="J30" s="235"/>
      <c r="K30" s="99"/>
      <c r="L30" s="88"/>
      <c r="M30" s="88"/>
      <c r="N30" s="88"/>
    </row>
    <row r="31" spans="1:14" ht="21" customHeight="1" x14ac:dyDescent="0.45">
      <c r="A31" s="100">
        <v>12</v>
      </c>
      <c r="B31" s="239" t="s">
        <v>137</v>
      </c>
      <c r="C31" s="112">
        <v>167400</v>
      </c>
      <c r="D31" s="112">
        <f t="shared" ref="D31" si="24">C31</f>
        <v>167400</v>
      </c>
      <c r="E31" s="103" t="s">
        <v>15</v>
      </c>
      <c r="F31" s="230" t="s">
        <v>393</v>
      </c>
      <c r="G31" s="114">
        <f t="shared" ref="G31" si="25">C31</f>
        <v>167400</v>
      </c>
      <c r="H31" s="230" t="s">
        <v>393</v>
      </c>
      <c r="I31" s="105">
        <f t="shared" ref="I31" si="26">C31</f>
        <v>167400</v>
      </c>
      <c r="J31" s="233" t="s">
        <v>367</v>
      </c>
      <c r="K31" s="94" t="s">
        <v>455</v>
      </c>
      <c r="L31" s="88"/>
      <c r="M31" s="88"/>
      <c r="N31" s="88"/>
    </row>
    <row r="32" spans="1:14" ht="63" customHeight="1" x14ac:dyDescent="0.45">
      <c r="A32" s="107"/>
      <c r="B32" s="240"/>
      <c r="C32" s="113"/>
      <c r="D32" s="113"/>
      <c r="E32" s="108"/>
      <c r="F32" s="231"/>
      <c r="G32" s="116"/>
      <c r="H32" s="231"/>
      <c r="I32" s="110"/>
      <c r="J32" s="235"/>
      <c r="K32" s="99"/>
      <c r="L32" s="88"/>
      <c r="M32" s="88"/>
      <c r="N32" s="88"/>
    </row>
    <row r="33" spans="1:14" ht="21" customHeight="1" x14ac:dyDescent="0.45">
      <c r="A33" s="100">
        <v>13</v>
      </c>
      <c r="B33" s="239" t="s">
        <v>259</v>
      </c>
      <c r="C33" s="112">
        <v>28777.65</v>
      </c>
      <c r="D33" s="112">
        <f t="shared" ref="D33" si="27">C33</f>
        <v>28777.65</v>
      </c>
      <c r="E33" s="103" t="s">
        <v>15</v>
      </c>
      <c r="F33" s="230" t="s">
        <v>87</v>
      </c>
      <c r="G33" s="114">
        <f t="shared" ref="G33" si="28">C33</f>
        <v>28777.65</v>
      </c>
      <c r="H33" s="230" t="s">
        <v>87</v>
      </c>
      <c r="I33" s="105">
        <f t="shared" ref="I33" si="29">C33</f>
        <v>28777.65</v>
      </c>
      <c r="J33" s="233" t="s">
        <v>367</v>
      </c>
      <c r="K33" s="94" t="s">
        <v>456</v>
      </c>
      <c r="L33" s="88"/>
      <c r="M33" s="88"/>
      <c r="N33" s="88"/>
    </row>
    <row r="34" spans="1:14" ht="63" customHeight="1" x14ac:dyDescent="0.45">
      <c r="A34" s="107"/>
      <c r="B34" s="240"/>
      <c r="C34" s="113"/>
      <c r="D34" s="113"/>
      <c r="E34" s="108"/>
      <c r="F34" s="231"/>
      <c r="G34" s="116"/>
      <c r="H34" s="231"/>
      <c r="I34" s="110"/>
      <c r="J34" s="235"/>
      <c r="K34" s="99"/>
      <c r="L34" s="88"/>
      <c r="M34" s="88"/>
      <c r="N34" s="88"/>
    </row>
    <row r="35" spans="1:14" ht="21" customHeight="1" x14ac:dyDescent="0.45">
      <c r="A35" s="100">
        <v>14</v>
      </c>
      <c r="B35" s="239" t="s">
        <v>44</v>
      </c>
      <c r="C35" s="112">
        <v>25680</v>
      </c>
      <c r="D35" s="112">
        <f t="shared" ref="D35" si="30">C35</f>
        <v>25680</v>
      </c>
      <c r="E35" s="103" t="s">
        <v>15</v>
      </c>
      <c r="F35" s="230" t="s">
        <v>450</v>
      </c>
      <c r="G35" s="114">
        <f t="shared" ref="G35" si="31">C35</f>
        <v>25680</v>
      </c>
      <c r="H35" s="230" t="s">
        <v>450</v>
      </c>
      <c r="I35" s="105">
        <f t="shared" ref="I35" si="32">C35</f>
        <v>25680</v>
      </c>
      <c r="J35" s="233" t="s">
        <v>367</v>
      </c>
      <c r="K35" s="94" t="s">
        <v>457</v>
      </c>
      <c r="L35" s="88"/>
      <c r="M35" s="88"/>
      <c r="N35" s="88"/>
    </row>
    <row r="36" spans="1:14" ht="63" customHeight="1" x14ac:dyDescent="0.45">
      <c r="A36" s="107"/>
      <c r="B36" s="240"/>
      <c r="C36" s="113"/>
      <c r="D36" s="113"/>
      <c r="E36" s="108"/>
      <c r="F36" s="231"/>
      <c r="G36" s="116"/>
      <c r="H36" s="231"/>
      <c r="I36" s="110"/>
      <c r="J36" s="235"/>
      <c r="K36" s="99"/>
      <c r="L36" s="88"/>
      <c r="M36" s="88"/>
      <c r="N36" s="88"/>
    </row>
    <row r="37" spans="1:14" ht="21" customHeight="1" x14ac:dyDescent="0.45">
      <c r="A37" s="100">
        <v>15</v>
      </c>
      <c r="B37" s="230" t="s">
        <v>458</v>
      </c>
      <c r="C37" s="112">
        <v>1980</v>
      </c>
      <c r="D37" s="112">
        <f t="shared" ref="D37" si="33">C37</f>
        <v>1980</v>
      </c>
      <c r="E37" s="103" t="s">
        <v>15</v>
      </c>
      <c r="F37" s="230" t="s">
        <v>459</v>
      </c>
      <c r="G37" s="114">
        <f t="shared" ref="G37" si="34">C37</f>
        <v>1980</v>
      </c>
      <c r="H37" s="230" t="s">
        <v>459</v>
      </c>
      <c r="I37" s="105">
        <f t="shared" ref="I37" si="35">C37</f>
        <v>1980</v>
      </c>
      <c r="J37" s="233" t="s">
        <v>367</v>
      </c>
      <c r="K37" s="94" t="s">
        <v>460</v>
      </c>
      <c r="L37" s="88"/>
      <c r="M37" s="88"/>
      <c r="N37" s="88"/>
    </row>
    <row r="38" spans="1:14" ht="82.5" customHeight="1" x14ac:dyDescent="0.45">
      <c r="A38" s="107"/>
      <c r="B38" s="238"/>
      <c r="C38" s="113"/>
      <c r="D38" s="113"/>
      <c r="E38" s="108"/>
      <c r="F38" s="231"/>
      <c r="G38" s="116"/>
      <c r="H38" s="231"/>
      <c r="I38" s="110"/>
      <c r="J38" s="235"/>
      <c r="K38" s="99"/>
      <c r="L38" s="88"/>
      <c r="M38" s="88"/>
      <c r="N38" s="88"/>
    </row>
    <row r="39" spans="1:14" ht="21" customHeight="1" x14ac:dyDescent="0.45">
      <c r="A39" s="100">
        <v>16</v>
      </c>
      <c r="B39" s="239" t="s">
        <v>461</v>
      </c>
      <c r="C39" s="112">
        <v>11250</v>
      </c>
      <c r="D39" s="112">
        <f t="shared" ref="D39" si="36">C39</f>
        <v>11250</v>
      </c>
      <c r="E39" s="103" t="s">
        <v>15</v>
      </c>
      <c r="F39" s="230" t="s">
        <v>462</v>
      </c>
      <c r="G39" s="114">
        <f t="shared" ref="G39" si="37">C39</f>
        <v>11250</v>
      </c>
      <c r="H39" s="230" t="s">
        <v>462</v>
      </c>
      <c r="I39" s="105">
        <f t="shared" ref="I39" si="38">C39</f>
        <v>11250</v>
      </c>
      <c r="J39" s="233" t="s">
        <v>367</v>
      </c>
      <c r="K39" s="94" t="s">
        <v>463</v>
      </c>
      <c r="L39" s="88"/>
      <c r="M39" s="88"/>
      <c r="N39" s="88"/>
    </row>
    <row r="40" spans="1:14" ht="63" customHeight="1" x14ac:dyDescent="0.45">
      <c r="A40" s="107"/>
      <c r="B40" s="240"/>
      <c r="C40" s="113"/>
      <c r="D40" s="113"/>
      <c r="E40" s="108"/>
      <c r="F40" s="231"/>
      <c r="G40" s="116"/>
      <c r="H40" s="231"/>
      <c r="I40" s="110"/>
      <c r="J40" s="235"/>
      <c r="K40" s="99"/>
      <c r="L40" s="88"/>
      <c r="M40" s="88"/>
      <c r="N40" s="88"/>
    </row>
    <row r="41" spans="1:14" ht="21" customHeight="1" x14ac:dyDescent="0.45">
      <c r="A41" s="100">
        <v>17</v>
      </c>
      <c r="B41" s="230" t="s">
        <v>464</v>
      </c>
      <c r="C41" s="112">
        <v>17020.490000000002</v>
      </c>
      <c r="D41" s="112">
        <f t="shared" ref="D41" si="39">C41</f>
        <v>17020.490000000002</v>
      </c>
      <c r="E41" s="103" t="s">
        <v>15</v>
      </c>
      <c r="F41" s="230" t="s">
        <v>414</v>
      </c>
      <c r="G41" s="114">
        <f t="shared" ref="G41" si="40">C41</f>
        <v>17020.490000000002</v>
      </c>
      <c r="H41" s="230" t="s">
        <v>414</v>
      </c>
      <c r="I41" s="105">
        <f t="shared" ref="I41" si="41">C41</f>
        <v>17020.490000000002</v>
      </c>
      <c r="J41" s="233" t="s">
        <v>367</v>
      </c>
      <c r="K41" s="94" t="s">
        <v>465</v>
      </c>
      <c r="L41" s="88"/>
      <c r="M41" s="88"/>
      <c r="N41" s="88"/>
    </row>
    <row r="42" spans="1:14" ht="63" customHeight="1" x14ac:dyDescent="0.45">
      <c r="A42" s="107"/>
      <c r="B42" s="238"/>
      <c r="C42" s="113"/>
      <c r="D42" s="113"/>
      <c r="E42" s="108"/>
      <c r="F42" s="231"/>
      <c r="G42" s="116"/>
      <c r="H42" s="231"/>
      <c r="I42" s="110"/>
      <c r="J42" s="235"/>
      <c r="K42" s="99"/>
      <c r="L42" s="88"/>
      <c r="M42" s="88"/>
      <c r="N42" s="88"/>
    </row>
    <row r="43" spans="1:14" ht="21" customHeight="1" x14ac:dyDescent="0.45">
      <c r="A43" s="100">
        <v>18</v>
      </c>
      <c r="B43" s="230" t="s">
        <v>408</v>
      </c>
      <c r="C43" s="112">
        <v>19500</v>
      </c>
      <c r="D43" s="112">
        <f t="shared" ref="D43" si="42">C43</f>
        <v>19500</v>
      </c>
      <c r="E43" s="103" t="s">
        <v>15</v>
      </c>
      <c r="F43" s="230" t="s">
        <v>205</v>
      </c>
      <c r="G43" s="114">
        <f t="shared" ref="G43" si="43">C43</f>
        <v>19500</v>
      </c>
      <c r="H43" s="230" t="s">
        <v>205</v>
      </c>
      <c r="I43" s="105">
        <f t="shared" ref="I43" si="44">C43</f>
        <v>19500</v>
      </c>
      <c r="J43" s="233" t="s">
        <v>367</v>
      </c>
      <c r="K43" s="94" t="s">
        <v>466</v>
      </c>
      <c r="L43" s="88"/>
      <c r="M43" s="88"/>
      <c r="N43" s="88"/>
    </row>
    <row r="44" spans="1:14" ht="63" customHeight="1" x14ac:dyDescent="0.45">
      <c r="A44" s="107"/>
      <c r="B44" s="231"/>
      <c r="C44" s="113"/>
      <c r="D44" s="113"/>
      <c r="E44" s="124"/>
      <c r="F44" s="231"/>
      <c r="G44" s="116"/>
      <c r="H44" s="231"/>
      <c r="I44" s="110"/>
      <c r="J44" s="234"/>
      <c r="K44" s="99"/>
      <c r="L44" s="88"/>
      <c r="M44" s="88"/>
      <c r="N44" s="88"/>
    </row>
    <row r="45" spans="1:14" ht="21" customHeight="1" x14ac:dyDescent="0.45">
      <c r="A45" s="100">
        <v>19</v>
      </c>
      <c r="B45" s="239" t="s">
        <v>467</v>
      </c>
      <c r="C45" s="112">
        <v>26215</v>
      </c>
      <c r="D45" s="112">
        <f t="shared" ref="D45" si="45">C45</f>
        <v>26215</v>
      </c>
      <c r="E45" s="103" t="s">
        <v>15</v>
      </c>
      <c r="F45" s="230" t="s">
        <v>450</v>
      </c>
      <c r="G45" s="114">
        <f t="shared" ref="G45" si="46">C45</f>
        <v>26215</v>
      </c>
      <c r="H45" s="230" t="s">
        <v>450</v>
      </c>
      <c r="I45" s="105">
        <f t="shared" ref="I45" si="47">C45</f>
        <v>26215</v>
      </c>
      <c r="J45" s="233" t="s">
        <v>367</v>
      </c>
      <c r="K45" s="94" t="s">
        <v>468</v>
      </c>
      <c r="L45" s="88"/>
      <c r="M45" s="88"/>
      <c r="N45" s="88"/>
    </row>
    <row r="46" spans="1:14" ht="63" customHeight="1" x14ac:dyDescent="0.45">
      <c r="A46" s="107"/>
      <c r="B46" s="240"/>
      <c r="C46" s="113"/>
      <c r="D46" s="113"/>
      <c r="E46" s="108"/>
      <c r="F46" s="231"/>
      <c r="G46" s="116"/>
      <c r="H46" s="231"/>
      <c r="I46" s="110"/>
      <c r="J46" s="235"/>
      <c r="K46" s="99"/>
      <c r="L46" s="88"/>
      <c r="M46" s="88"/>
      <c r="N46" s="88"/>
    </row>
    <row r="47" spans="1:14" ht="21" customHeight="1" x14ac:dyDescent="0.45">
      <c r="A47" s="100">
        <v>20</v>
      </c>
      <c r="B47" s="239" t="s">
        <v>44</v>
      </c>
      <c r="C47" s="112">
        <v>5527.62</v>
      </c>
      <c r="D47" s="112">
        <f t="shared" ref="D47" si="48">C47</f>
        <v>5527.62</v>
      </c>
      <c r="E47" s="103" t="s">
        <v>15</v>
      </c>
      <c r="F47" s="230" t="s">
        <v>87</v>
      </c>
      <c r="G47" s="114">
        <f t="shared" ref="G47" si="49">C47</f>
        <v>5527.62</v>
      </c>
      <c r="H47" s="230" t="s">
        <v>87</v>
      </c>
      <c r="I47" s="105">
        <f t="shared" ref="I47" si="50">C47</f>
        <v>5527.62</v>
      </c>
      <c r="J47" s="233" t="s">
        <v>367</v>
      </c>
      <c r="K47" s="94" t="s">
        <v>469</v>
      </c>
      <c r="L47" s="88"/>
      <c r="M47" s="88"/>
      <c r="N47" s="88"/>
    </row>
    <row r="48" spans="1:14" ht="63" customHeight="1" x14ac:dyDescent="0.45">
      <c r="A48" s="107"/>
      <c r="B48" s="240"/>
      <c r="C48" s="113"/>
      <c r="D48" s="113"/>
      <c r="E48" s="108"/>
      <c r="F48" s="231"/>
      <c r="G48" s="116"/>
      <c r="H48" s="231"/>
      <c r="I48" s="110"/>
      <c r="J48" s="235"/>
      <c r="K48" s="99"/>
      <c r="L48" s="88"/>
      <c r="M48" s="88"/>
      <c r="N48" s="88"/>
    </row>
    <row r="49" spans="1:14" ht="21" customHeight="1" x14ac:dyDescent="0.45">
      <c r="A49" s="100">
        <v>21</v>
      </c>
      <c r="B49" s="239" t="s">
        <v>376</v>
      </c>
      <c r="C49" s="112">
        <v>162000</v>
      </c>
      <c r="D49" s="112">
        <f t="shared" ref="D49" si="51">C49</f>
        <v>162000</v>
      </c>
      <c r="E49" s="103" t="s">
        <v>15</v>
      </c>
      <c r="F49" s="230" t="s">
        <v>470</v>
      </c>
      <c r="G49" s="114">
        <f t="shared" ref="G49" si="52">C49</f>
        <v>162000</v>
      </c>
      <c r="H49" s="230" t="s">
        <v>470</v>
      </c>
      <c r="I49" s="105">
        <f t="shared" ref="I49" si="53">C49</f>
        <v>162000</v>
      </c>
      <c r="J49" s="233" t="s">
        <v>367</v>
      </c>
      <c r="K49" s="94" t="s">
        <v>471</v>
      </c>
      <c r="L49" s="88"/>
      <c r="M49" s="88"/>
      <c r="N49" s="88"/>
    </row>
    <row r="50" spans="1:14" ht="63" customHeight="1" x14ac:dyDescent="0.45">
      <c r="A50" s="107"/>
      <c r="B50" s="240"/>
      <c r="C50" s="113"/>
      <c r="D50" s="113"/>
      <c r="E50" s="108"/>
      <c r="F50" s="231"/>
      <c r="G50" s="116"/>
      <c r="H50" s="231"/>
      <c r="I50" s="110"/>
      <c r="J50" s="235"/>
      <c r="K50" s="99"/>
      <c r="L50" s="88"/>
      <c r="M50" s="88"/>
      <c r="N50" s="88"/>
    </row>
    <row r="51" spans="1:14" ht="21" customHeight="1" x14ac:dyDescent="0.45">
      <c r="A51" s="100">
        <v>22</v>
      </c>
      <c r="B51" s="230" t="s">
        <v>24</v>
      </c>
      <c r="C51" s="112">
        <v>850</v>
      </c>
      <c r="D51" s="112">
        <f t="shared" ref="D51" si="54">C51</f>
        <v>850</v>
      </c>
      <c r="E51" s="103" t="s">
        <v>15</v>
      </c>
      <c r="F51" s="230" t="s">
        <v>25</v>
      </c>
      <c r="G51" s="114">
        <f t="shared" ref="G51" si="55">C51</f>
        <v>850</v>
      </c>
      <c r="H51" s="230" t="s">
        <v>25</v>
      </c>
      <c r="I51" s="105">
        <f t="shared" ref="I51" si="56">C51</f>
        <v>850</v>
      </c>
      <c r="J51" s="233" t="s">
        <v>367</v>
      </c>
      <c r="K51" s="94" t="s">
        <v>472</v>
      </c>
      <c r="L51" s="88"/>
      <c r="M51" s="88"/>
      <c r="N51" s="88"/>
    </row>
    <row r="52" spans="1:14" ht="82.5" customHeight="1" x14ac:dyDescent="0.45">
      <c r="A52" s="107"/>
      <c r="B52" s="238"/>
      <c r="C52" s="113"/>
      <c r="D52" s="113"/>
      <c r="E52" s="108"/>
      <c r="F52" s="231"/>
      <c r="G52" s="116"/>
      <c r="H52" s="231"/>
      <c r="I52" s="110"/>
      <c r="J52" s="235"/>
      <c r="K52" s="99"/>
      <c r="L52" s="88"/>
      <c r="M52" s="88"/>
      <c r="N52" s="88"/>
    </row>
    <row r="53" spans="1:14" ht="21" customHeight="1" x14ac:dyDescent="0.45">
      <c r="A53" s="100">
        <v>23</v>
      </c>
      <c r="B53" s="230" t="s">
        <v>473</v>
      </c>
      <c r="C53" s="112">
        <v>40000</v>
      </c>
      <c r="D53" s="112">
        <f t="shared" ref="D53" si="57">C53</f>
        <v>40000</v>
      </c>
      <c r="E53" s="103" t="s">
        <v>15</v>
      </c>
      <c r="F53" s="230" t="s">
        <v>474</v>
      </c>
      <c r="G53" s="114">
        <f t="shared" ref="G53" si="58">C53</f>
        <v>40000</v>
      </c>
      <c r="H53" s="230" t="s">
        <v>474</v>
      </c>
      <c r="I53" s="105">
        <f t="shared" ref="I53" si="59">C53</f>
        <v>40000</v>
      </c>
      <c r="J53" s="233" t="s">
        <v>367</v>
      </c>
      <c r="K53" s="94" t="s">
        <v>475</v>
      </c>
      <c r="L53" s="88"/>
      <c r="M53" s="88"/>
      <c r="N53" s="88"/>
    </row>
    <row r="54" spans="1:14" ht="63" customHeight="1" x14ac:dyDescent="0.45">
      <c r="A54" s="107"/>
      <c r="B54" s="238"/>
      <c r="C54" s="113"/>
      <c r="D54" s="113"/>
      <c r="E54" s="108"/>
      <c r="F54" s="231"/>
      <c r="G54" s="116"/>
      <c r="H54" s="231"/>
      <c r="I54" s="110"/>
      <c r="J54" s="235"/>
      <c r="K54" s="99"/>
      <c r="L54" s="88"/>
      <c r="M54" s="88"/>
      <c r="N54" s="88"/>
    </row>
    <row r="55" spans="1:14" ht="21" customHeight="1" x14ac:dyDescent="0.45">
      <c r="A55" s="100">
        <v>24</v>
      </c>
      <c r="B55" s="230" t="s">
        <v>473</v>
      </c>
      <c r="C55" s="112">
        <v>20000</v>
      </c>
      <c r="D55" s="112">
        <f t="shared" ref="D55" si="60">C55</f>
        <v>20000</v>
      </c>
      <c r="E55" s="103" t="s">
        <v>15</v>
      </c>
      <c r="F55" s="230" t="s">
        <v>476</v>
      </c>
      <c r="G55" s="114">
        <f t="shared" ref="G55" si="61">C55</f>
        <v>20000</v>
      </c>
      <c r="H55" s="230" t="s">
        <v>477</v>
      </c>
      <c r="I55" s="105">
        <f t="shared" ref="I55" si="62">C55</f>
        <v>20000</v>
      </c>
      <c r="J55" s="233" t="s">
        <v>367</v>
      </c>
      <c r="K55" s="94" t="s">
        <v>478</v>
      </c>
      <c r="L55" s="88"/>
      <c r="M55" s="88"/>
      <c r="N55" s="88"/>
    </row>
    <row r="56" spans="1:14" ht="63" customHeight="1" x14ac:dyDescent="0.45">
      <c r="A56" s="107"/>
      <c r="B56" s="238"/>
      <c r="C56" s="113"/>
      <c r="D56" s="113"/>
      <c r="E56" s="108"/>
      <c r="F56" s="231"/>
      <c r="G56" s="116"/>
      <c r="H56" s="231"/>
      <c r="I56" s="110"/>
      <c r="J56" s="235"/>
      <c r="K56" s="99"/>
      <c r="L56" s="88"/>
      <c r="M56" s="88"/>
      <c r="N56" s="88"/>
    </row>
    <row r="57" spans="1:14" ht="21" customHeight="1" x14ac:dyDescent="0.45">
      <c r="A57" s="100">
        <v>25</v>
      </c>
      <c r="B57" s="230" t="s">
        <v>473</v>
      </c>
      <c r="C57" s="112">
        <v>40000</v>
      </c>
      <c r="D57" s="112">
        <f t="shared" ref="D57" si="63">C57</f>
        <v>40000</v>
      </c>
      <c r="E57" s="103" t="s">
        <v>15</v>
      </c>
      <c r="F57" s="230" t="s">
        <v>480</v>
      </c>
      <c r="G57" s="114">
        <f t="shared" ref="G57" si="64">C57</f>
        <v>40000</v>
      </c>
      <c r="H57" s="230" t="s">
        <v>480</v>
      </c>
      <c r="I57" s="105">
        <f t="shared" ref="I57" si="65">C57</f>
        <v>40000</v>
      </c>
      <c r="J57" s="233" t="s">
        <v>367</v>
      </c>
      <c r="K57" s="94" t="s">
        <v>479</v>
      </c>
      <c r="L57" s="88"/>
      <c r="M57" s="88"/>
      <c r="N57" s="88"/>
    </row>
    <row r="58" spans="1:14" ht="63" customHeight="1" x14ac:dyDescent="0.45">
      <c r="A58" s="107"/>
      <c r="B58" s="231"/>
      <c r="C58" s="113"/>
      <c r="D58" s="113"/>
      <c r="E58" s="124"/>
      <c r="F58" s="231"/>
      <c r="G58" s="116"/>
      <c r="H58" s="231"/>
      <c r="I58" s="110"/>
      <c r="J58" s="234"/>
      <c r="K58" s="99"/>
      <c r="L58" s="88"/>
      <c r="M58" s="88"/>
      <c r="N58" s="88"/>
    </row>
    <row r="59" spans="1:14" x14ac:dyDescent="0.45">
      <c r="A59" s="232" t="s">
        <v>369</v>
      </c>
      <c r="B59" s="232"/>
      <c r="C59" s="232"/>
      <c r="D59" s="232"/>
      <c r="E59" s="232"/>
      <c r="F59" s="232"/>
      <c r="G59" s="88"/>
      <c r="H59" s="88"/>
      <c r="I59" s="175">
        <f>SUM(I7:I58)</f>
        <v>1671879.97</v>
      </c>
      <c r="J59" s="88"/>
      <c r="K59" s="88"/>
      <c r="L59" s="88"/>
      <c r="M59" s="88"/>
      <c r="N59" s="88"/>
    </row>
    <row r="60" spans="1:14" x14ac:dyDescent="0.45">
      <c r="A60" s="87"/>
      <c r="B60" s="128"/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</row>
  </sheetData>
  <mergeCells count="115">
    <mergeCell ref="A3:K3"/>
    <mergeCell ref="A4:K4"/>
    <mergeCell ref="A5:A6"/>
    <mergeCell ref="B5:B6"/>
    <mergeCell ref="D5:D6"/>
    <mergeCell ref="E5:E6"/>
    <mergeCell ref="F5:G5"/>
    <mergeCell ref="H5:I5"/>
    <mergeCell ref="J5:J6"/>
    <mergeCell ref="A2:J2"/>
    <mergeCell ref="B11:B12"/>
    <mergeCell ref="F11:F12"/>
    <mergeCell ref="H11:H12"/>
    <mergeCell ref="J11:J12"/>
    <mergeCell ref="B7:B8"/>
    <mergeCell ref="F7:F8"/>
    <mergeCell ref="H7:H8"/>
    <mergeCell ref="J7:J8"/>
    <mergeCell ref="B9:B10"/>
    <mergeCell ref="F9:F10"/>
    <mergeCell ref="H9:H10"/>
    <mergeCell ref="J9:J10"/>
    <mergeCell ref="A59:F59"/>
    <mergeCell ref="B13:B14"/>
    <mergeCell ref="F13:F14"/>
    <mergeCell ref="H13:H14"/>
    <mergeCell ref="J13:J14"/>
    <mergeCell ref="B15:B16"/>
    <mergeCell ref="F15:F16"/>
    <mergeCell ref="H15:H16"/>
    <mergeCell ref="J15:J16"/>
    <mergeCell ref="B17:B18"/>
    <mergeCell ref="B43:B44"/>
    <mergeCell ref="J43:J44"/>
    <mergeCell ref="B37:B38"/>
    <mergeCell ref="F37:F38"/>
    <mergeCell ref="H37:H38"/>
    <mergeCell ref="B27:B28"/>
    <mergeCell ref="F27:F28"/>
    <mergeCell ref="H27:H28"/>
    <mergeCell ref="B19:B20"/>
    <mergeCell ref="F19:F20"/>
    <mergeCell ref="F17:F18"/>
    <mergeCell ref="H17:H18"/>
    <mergeCell ref="J17:J18"/>
    <mergeCell ref="H19:H20"/>
    <mergeCell ref="B29:B30"/>
    <mergeCell ref="F29:F30"/>
    <mergeCell ref="H29:H30"/>
    <mergeCell ref="J29:J30"/>
    <mergeCell ref="B31:B32"/>
    <mergeCell ref="F31:F32"/>
    <mergeCell ref="H31:H32"/>
    <mergeCell ref="J31:J32"/>
    <mergeCell ref="J19:J20"/>
    <mergeCell ref="B21:B22"/>
    <mergeCell ref="F21:F22"/>
    <mergeCell ref="H21:H22"/>
    <mergeCell ref="J21:J22"/>
    <mergeCell ref="B25:B26"/>
    <mergeCell ref="F25:F26"/>
    <mergeCell ref="H25:H26"/>
    <mergeCell ref="J25:J26"/>
    <mergeCell ref="F43:F44"/>
    <mergeCell ref="H43:H44"/>
    <mergeCell ref="B23:B24"/>
    <mergeCell ref="F23:F24"/>
    <mergeCell ref="H23:H24"/>
    <mergeCell ref="J23:J24"/>
    <mergeCell ref="J37:J38"/>
    <mergeCell ref="B39:B40"/>
    <mergeCell ref="F39:F40"/>
    <mergeCell ref="H39:H40"/>
    <mergeCell ref="J39:J40"/>
    <mergeCell ref="B41:B42"/>
    <mergeCell ref="F41:F42"/>
    <mergeCell ref="H41:H42"/>
    <mergeCell ref="J41:J42"/>
    <mergeCell ref="B33:B34"/>
    <mergeCell ref="F33:F34"/>
    <mergeCell ref="H33:H34"/>
    <mergeCell ref="J33:J34"/>
    <mergeCell ref="B35:B36"/>
    <mergeCell ref="F35:F36"/>
    <mergeCell ref="H35:H36"/>
    <mergeCell ref="J35:J36"/>
    <mergeCell ref="J27:J28"/>
    <mergeCell ref="B49:B50"/>
    <mergeCell ref="F49:F50"/>
    <mergeCell ref="H49:H50"/>
    <mergeCell ref="J49:J50"/>
    <mergeCell ref="B51:B52"/>
    <mergeCell ref="F51:F52"/>
    <mergeCell ref="H51:H52"/>
    <mergeCell ref="J51:J52"/>
    <mergeCell ref="B45:B46"/>
    <mergeCell ref="F45:F46"/>
    <mergeCell ref="H45:H46"/>
    <mergeCell ref="J45:J46"/>
    <mergeCell ref="B47:B48"/>
    <mergeCell ref="F47:F48"/>
    <mergeCell ref="H47:H48"/>
    <mergeCell ref="J47:J48"/>
    <mergeCell ref="B57:B58"/>
    <mergeCell ref="F57:F58"/>
    <mergeCell ref="H57:H58"/>
    <mergeCell ref="J57:J58"/>
    <mergeCell ref="B53:B54"/>
    <mergeCell ref="F53:F54"/>
    <mergeCell ref="H53:H54"/>
    <mergeCell ref="J53:J54"/>
    <mergeCell ref="B55:B56"/>
    <mergeCell ref="F55:F56"/>
    <mergeCell ref="H55:H56"/>
    <mergeCell ref="J55:J56"/>
  </mergeCells>
  <pageMargins left="0.25" right="0.25" top="0.75" bottom="0.75" header="0.3" footer="0.3"/>
  <pageSetup paperSize="9" fitToHeight="0" orientation="landscape" horizontalDpi="0" verticalDpi="0" r:id="rId1"/>
  <rowBreaks count="5" manualBreakCount="5">
    <brk id="14" max="16383" man="1"/>
    <brk id="24" max="16383" man="1"/>
    <brk id="34" max="16383" man="1"/>
    <brk id="44" max="16383" man="1"/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20</vt:i4>
      </vt:variant>
      <vt:variant>
        <vt:lpstr>ช่วงที่มีชื่อ</vt:lpstr>
      </vt:variant>
      <vt:variant>
        <vt:i4>4</vt:i4>
      </vt:variant>
    </vt:vector>
  </HeadingPairs>
  <TitlesOfParts>
    <vt:vector size="24" baseType="lpstr">
      <vt:lpstr>ตุลาคม2567</vt:lpstr>
      <vt:lpstr>พฤศจิกายน2567</vt:lpstr>
      <vt:lpstr>ธันวาคม2567 </vt:lpstr>
      <vt:lpstr>มกราคม2568</vt:lpstr>
      <vt:lpstr>กุมภาพันธ์2568</vt:lpstr>
      <vt:lpstr>ก่อสร้าง ก.พ.</vt:lpstr>
      <vt:lpstr>มีนาคม2568</vt:lpstr>
      <vt:lpstr>ก่อสร้าง มี.ค.</vt:lpstr>
      <vt:lpstr>เมษายน2568</vt:lpstr>
      <vt:lpstr>ก่อสร้าง เม.ย.</vt:lpstr>
      <vt:lpstr>พฤษภาคม2568</vt:lpstr>
      <vt:lpstr>ก่อสร้าง พ.ค.</vt:lpstr>
      <vt:lpstr>มิถุนายน2568</vt:lpstr>
      <vt:lpstr>ก่อสร้าง มิ.ย</vt:lpstr>
      <vt:lpstr>กรกฏาคม2568</vt:lpstr>
      <vt:lpstr>ก่อสร้าง ก.ค</vt:lpstr>
      <vt:lpstr>สิงหาคม2568</vt:lpstr>
      <vt:lpstr>ก่อสร้าง ส.ค</vt:lpstr>
      <vt:lpstr>กันยายน2568</vt:lpstr>
      <vt:lpstr>ก่อสร้าง ก.ย</vt:lpstr>
      <vt:lpstr>ตุลาคม2567!Print_Area</vt:lpstr>
      <vt:lpstr>'ธันวาคม2567 '!Print_Area</vt:lpstr>
      <vt:lpstr>พฤศจิกายน2567!Print_Area</vt:lpstr>
      <vt:lpstr>มกราคม2568!Print_Area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saenkaew duangdet</dc:creator>
  <cp:lastModifiedBy>saenkaew duangdet</cp:lastModifiedBy>
  <cp:lastPrinted>2025-10-01T02:59:48Z</cp:lastPrinted>
  <dcterms:created xsi:type="dcterms:W3CDTF">2024-11-11T04:09:04Z</dcterms:created>
  <dcterms:modified xsi:type="dcterms:W3CDTF">2026-08-06T08:26:03Z</dcterms:modified>
</cp:coreProperties>
</file>